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aveExternalLinkValues="0" codeName="ThisWorkbook" defaultThemeVersion="124226"/>
  <mc:AlternateContent xmlns:mc="http://schemas.openxmlformats.org/markup-compatibility/2006">
    <mc:Choice Requires="x15">
      <x15ac:absPath xmlns:x15ac="http://schemas.microsoft.com/office/spreadsheetml/2010/11/ac" url="\\srv-int-fs.int.ciak.hr\Podaci\CIAK Grupa\Računovodstvo\Konsolidacija\KONSOLIDACIJA CIAK GRUPA D.D\KONSOLIDACIJA 2026\Q2 2026 Standalone\"/>
    </mc:Choice>
  </mc:AlternateContent>
  <bookViews>
    <workbookView xWindow="0" yWindow="0" windowWidth="28800" windowHeight="12180" activeTab="1"/>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Bilanca!$A$1:$I$135</definedName>
    <definedName name="_xlnm.Print_Area" localSheetId="4">NT_D!$A$1:$I$53</definedName>
    <definedName name="_xlnm.Print_Area" localSheetId="3">NT_I!$A$1:$I$59</definedName>
    <definedName name="_xlnm.Print_Area" localSheetId="0">'Opći podaci'!$A$1:$N$61</definedName>
    <definedName name="_xlnm.Print_Area" localSheetId="5">PK!$A$1:$Z$63</definedName>
  </definedNames>
  <calcPr calcId="162913"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13" i="21" l="1"/>
  <c r="K98" i="26"/>
  <c r="J98" i="26"/>
  <c r="I98" i="26"/>
  <c r="H98" i="26"/>
  <c r="H91" i="26"/>
  <c r="H109" i="26" l="1"/>
  <c r="H110" i="26" s="1"/>
  <c r="K91" i="26"/>
  <c r="J91" i="26"/>
  <c r="I91" i="26"/>
  <c r="H95" i="18"/>
  <c r="I78" i="18"/>
  <c r="H78" i="18"/>
  <c r="H85" i="18"/>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U30" i="22" s="1"/>
  <c r="T10" i="22"/>
  <c r="W10" i="22"/>
  <c r="X8" i="22"/>
  <c r="X9" i="22"/>
  <c r="X7" i="22"/>
  <c r="U61" i="22"/>
  <c r="U62" i="22" s="1"/>
  <c r="U63" i="22"/>
  <c r="U39" i="22"/>
  <c r="U59" i="22" s="1"/>
  <c r="U32" i="22"/>
  <c r="U33" i="22" s="1"/>
  <c r="U34" i="22"/>
  <c r="I85" i="18"/>
  <c r="H90" i="26" l="1"/>
  <c r="I109" i="26"/>
  <c r="I110" i="26" s="1"/>
  <c r="J109" i="26"/>
  <c r="J110" i="26" s="1"/>
  <c r="K109" i="26"/>
  <c r="K110" i="26" s="1"/>
  <c r="X10" i="22"/>
  <c r="X30" i="22" s="1"/>
  <c r="X39" i="22"/>
  <c r="X59" i="22" s="1"/>
  <c r="X61" i="22"/>
  <c r="X62" i="22" s="1"/>
  <c r="X63" i="22"/>
  <c r="X34" i="22"/>
  <c r="X32" i="22"/>
  <c r="X33" i="22" s="1"/>
  <c r="K90" i="26" l="1"/>
  <c r="J90" i="26"/>
  <c r="I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H54" i="20" l="1"/>
  <c r="H48" i="20"/>
  <c r="H41" i="20"/>
  <c r="H35" i="20"/>
  <c r="H19" i="20"/>
  <c r="I9" i="20"/>
  <c r="H118" i="18"/>
  <c r="H106" i="18"/>
  <c r="H99" i="18"/>
  <c r="H92" i="18"/>
  <c r="H75" i="18" s="1"/>
  <c r="H60" i="18"/>
  <c r="H53" i="18"/>
  <c r="H45" i="18"/>
  <c r="H38" i="18"/>
  <c r="H27" i="18"/>
  <c r="H17" i="18"/>
  <c r="H10" i="18"/>
  <c r="H63" i="22"/>
  <c r="H61" i="22"/>
  <c r="H62" i="22" s="1"/>
  <c r="H39" i="22"/>
  <c r="H59" i="22" s="1"/>
  <c r="H34" i="22"/>
  <c r="H32" i="22"/>
  <c r="H33" i="22" s="1"/>
  <c r="K10" i="22"/>
  <c r="H42" i="20" l="1"/>
  <c r="H55" i="20"/>
  <c r="H9" i="18"/>
  <c r="H134" i="18"/>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H57" i="20" s="1"/>
  <c r="H59" i="20" s="1"/>
  <c r="I118" i="18"/>
  <c r="I106" i="18"/>
  <c r="I99" i="18"/>
  <c r="I95" i="18"/>
  <c r="I92" i="18"/>
  <c r="I60" i="18"/>
  <c r="I53" i="18"/>
  <c r="I45" i="18"/>
  <c r="I38" i="18"/>
  <c r="I27" i="18"/>
  <c r="I17" i="18"/>
  <c r="I10" i="18"/>
  <c r="I24" i="20" l="1"/>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<sst xmlns="http://schemas.openxmlformats.org/spreadsheetml/2006/main" count="553" uniqueCount="488">
  <si>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</si>
  <si>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</si>
  <si>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</si>
  <si>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</si>
  <si>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</si>
  <si>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</si>
  <si>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</si>
  <si>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</si>
  <si>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</si>
  <si>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</si>
  <si>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</si>
  <si>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</si>
  <si>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</si>
  <si>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</si>
  <si>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</si>
  <si>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</si>
  <si>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</si>
  <si>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</si>
  <si>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</si>
  <si>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</si>
  <si>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</si>
  <si>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</si>
  <si>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</si>
  <si>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</si>
  <si>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</si>
  <si>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</si>
  <si>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</si>
  <si>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</si>
  <si>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</si>
  <si>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</si>
  <si>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</si>
  <si>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</si>
  <si>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</si>
  <si>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</si>
  <si>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</si>
  <si>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</si>
  <si>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</si>
  <si>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</si>
  <si>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</si>
  <si>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</si>
  <si>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</si>
  <si>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</si>
  <si>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</si>
  <si>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</si>
  <si>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</si>
  <si>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</si>
  <si>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</si>
  <si>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</si>
  <si>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</si>
  <si>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</si>
  <si>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</si>
  <si>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</si>
  <si>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</si>
  <si>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</si>
  <si>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</si>
  <si>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</si>
  <si>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</si>
  <si>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</si>
  <si>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</si>
  <si>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</si>
  <si>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</si>
  <si>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</si>
  <si>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</si>
  <si>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</si>
  <si>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</si>
  <si>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</si>
  <si>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</si>
  <si>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</si>
  <si>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</si>
  <si>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</si>
  <si>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</si>
  <si>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</si>
  <si>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</si>
  <si>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</si>
  <si>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</si>
  <si>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</si>
  <si>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</si>
  <si>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</si>
  <si>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</si>
  <si>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</si>
  <si>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</si>
  <si>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</si>
  <si>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</si>
  <si>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</si>
  <si>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</si>
  <si>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</si>
  <si>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</si>
  <si>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</si>
  <si>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</si>
  <si>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</si>
  <si>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</si>
  <si>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</si>
  <si>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</si>
  <si>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</si>
  <si>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</si>
  <si>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</si>
  <si>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</si>
  <si>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</si>
  <si>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</si>
  <si>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</si>
  <si>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</si>
  <si>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</si>
  <si>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</si>
  <si>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</si>
  <si>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</si>
  <si>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</si>
  <si>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</si>
  <si>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</si>
  <si>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</si>
  <si>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</si>
  <si>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</si>
  <si>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</si>
  <si>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</si>
  <si>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</si>
  <si>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</si>
  <si>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</si>
  <si>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</si>
  <si>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</si>
  <si>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</si>
  <si>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</si>
  <si>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</si>
  <si>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</si>
  <si>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</si>
  <si>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</si>
  <si>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</si>
  <si>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</si>
  <si>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</si>
  <si>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</si>
  <si>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</si>
  <si>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</si>
  <si>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</si>
  <si>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</si>
  <si>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</si>
  <si>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</si>
  <si>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</si>
  <si>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</si>
  <si>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</si>
  <si>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</si>
  <si>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</si>
  <si>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</si>
  <si>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</si>
  <si>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</si>
  <si>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</si>
  <si>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</si>
  <si>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</si>
  <si>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</si>
  <si>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</si>
  <si>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</si>
  <si>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</si>
  <si>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</si>
  <si>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</si>
  <si>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</si>
  <si>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</si>
  <si>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</si>
  <si>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</si>
  <si>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</si>
  <si>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</si>
  <si>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</si>
  <si>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</si>
  <si>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</si>
  <si>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</si>
  <si>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</si>
  <si>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</si>
  <si>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</si>
  <si>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</si>
  <si>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</si>
  <si>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</si>
  <si>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</si>
  <si>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</si>
  <si>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</si>
  <si>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</si>
  <si>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</si>
  <si>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</si>
  <si>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</si>
  <si>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</si>
  <si>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</si>
  <si>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</si>
  <si>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</si>
  <si>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</si>
  <si>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</si>
  <si>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</si>
  <si>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</si>
  <si>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</si>
  <si>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</si>
  <si>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</si>
  <si>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</si>
  <si>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</si>
  <si>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</si>
  <si>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</si>
  <si>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</si>
  <si>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</si>
  <si>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</si>
  <si>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</si>
  <si>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</si>
  <si>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</si>
  <si>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</si>
  <si>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</si>
  <si>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</si>
  <si>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</si>
  <si>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</si>
  <si>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</si>
  <si>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</si>
  <si>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</si>
  <si>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</si>
  <si>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</si>
  <si>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</si>
  <si>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</si>
  <si>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</si>
  <si>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</si>
  <si>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</si>
  <si>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</si>
  <si>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</si>
  <si>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</si>
  <si>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</si>
  <si>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</si>
  <si>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</si>
  <si>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</si>
  <si>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</si>
  <si>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</si>
  <si>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</si>
  <si>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</si>
  <si>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</si>
  <si>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</si>
  <si>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</si>
  <si>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</si>
  <si>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</si>
  <si>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</si>
  <si>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</si>
  <si>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</si>
  <si>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</si>
  <si>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</si>
  <si>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</si>
  <si>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</si>
  <si>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</si>
  <si>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</si>
  <si>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</si>
  <si>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</si>
  <si>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</si>
  <si>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</si>
  <si>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</si>
  <si>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</si>
  <si>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</si>
  <si>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</si>
  <si>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</si>
  <si>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</si>
  <si>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</si>
  <si>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</si>
  <si>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</si>
  <si>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</si>
  <si>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</si>
  <si>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</si>
  <si>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</si>
  <si>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</si>
  <si>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</si>
  <si>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</si>
  <si>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</si>
  <si>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</si>
  <si>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</si>
  <si>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</si>
  <si>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</si>
  <si>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</si>
  <si>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</si>
  <si>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</si>
  <si>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</si>
  <si>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</si>
  <si>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</si>
  <si>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</si>
  <si>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</si>
  <si>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</si>
  <si>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</si>
  <si>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</si>
  <si>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</si>
  <si>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</si>
  <si>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</si>
  <si>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</si>
  <si>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</si>
  <si>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</si>
  <si>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</si>
  <si>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</si>
  <si>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</si>
  <si>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</si>
  <si>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</si>
  <si>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</si>
  <si>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</si>
  <si>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</si>
  <si>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</si>
  <si>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</si>
  <si>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</si>
  <si>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</si>
  <si>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</si>
  <si>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</si>
  <si>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</si>
  <si>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</si>
  <si>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</si>
  <si>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</si>
  <si>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</si>
  <si>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</si>
  <si>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</si>
  <si>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</si>
  <si>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</si>
  <si>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</si>
  <si>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</si>
  <si>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</si>
  <si>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</si>
  <si>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</si>
  <si>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</si>
  <si>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</si>
  <si>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</si>
  <si>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</si>
  <si>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</si>
  <si>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</si>
  <si>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</si>
  <si>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</si>
  <si>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</si>
  <si>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</si>
  <si>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</si>
  <si>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</si>
  <si>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</si>
  <si>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</si>
  <si>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</si>
  <si>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</si>
  <si>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</si>
  <si>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</si>
  <si>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</si>
  <si>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</si>
  <si>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</si>
  <si>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___.___.____</t>
  </si>
  <si>
    <t>Obveznik: ____________________________________________________________________</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</si>
  <si>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</si>
  <si>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</si>
  <si>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</si>
  <si>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</si>
  <si>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</si>
  <si>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</si>
  <si>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</si>
  <si>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</si>
  <si>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</si>
  <si>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</si>
  <si>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</si>
  <si>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</si>
  <si>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</si>
  <si>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</si>
  <si>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</si>
  <si>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</si>
  <si>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</si>
  <si>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</si>
  <si>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</si>
  <si>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</si>
  <si>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</si>
  <si>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</si>
  <si>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</si>
  <si>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</si>
  <si>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</si>
  <si>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</si>
  <si>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</si>
  <si>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</si>
  <si>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</si>
  <si>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</si>
  <si>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</si>
  <si>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</si>
  <si>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</si>
  <si>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</si>
  <si>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</si>
  <si>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</si>
  <si>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</si>
  <si>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</si>
  <si>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</si>
  <si>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</si>
  <si>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</si>
  <si>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</si>
  <si>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</si>
  <si>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</si>
  <si>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</si>
  <si>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</si>
  <si>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</si>
  <si>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</si>
  <si>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</si>
  <si>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</si>
  <si>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</si>
  <si>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</si>
  <si>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</si>
  <si>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</si>
  <si>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</si>
  <si>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</si>
  <si>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</si>
  <si>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</si>
  <si>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</si>
  <si>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</si>
  <si>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</si>
  <si>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</si>
  <si>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</si>
  <si>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</si>
  <si>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</si>
  <si>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</si>
  <si>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</si>
  <si>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</si>
  <si>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</si>
  <si>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</si>
  <si>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</si>
  <si>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</si>
  <si>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</si>
  <si>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</si>
  <si>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</si>
  <si>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</si>
  <si>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</si>
  <si>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</si>
  <si>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</si>
  <si>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</si>
  <si>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</si>
  <si>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</si>
  <si>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</si>
  <si>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</si>
  <si>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</si>
  <si>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</si>
  <si>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</si>
  <si>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</si>
  <si>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</si>
  <si>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</si>
  <si>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</si>
  <si>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</si>
  <si>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</si>
  <si>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</si>
  <si>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</si>
  <si>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</si>
  <si>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</si>
  <si>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</si>
  <si>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</si>
  <si>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     6. Tečajne razlike zbog preračuna u prezentacijsku valutu</t>
  </si>
  <si>
    <t>Tečajne razlike zbog preračuna u prezentacijsku valutu</t>
  </si>
  <si>
    <t>19 (3 do 6 - 7
 + 8 do 18)</t>
  </si>
  <si>
    <t>21 (19+20)</t>
  </si>
  <si>
    <t>V. REZERVE FER VRIJEDNOSTI I OSTALO (AOP 078 do 083)</t>
  </si>
  <si>
    <t>VI. ZADRŽANA DOBIT ILI PRENESENI GUBITAK (AOP 085-086)</t>
  </si>
  <si>
    <t>VII. DOBIT ILI GUBITAK POSLOVNE GODINE (AOP 088-089)</t>
  </si>
  <si>
    <r>
      <t xml:space="preserve">B)  REZERVIRANJA </t>
    </r>
    <r>
      <rPr>
        <sz val="9"/>
        <rFont val="Arial"/>
        <family val="2"/>
        <charset val="238"/>
      </rPr>
      <t>(AOP 092 do 097)</t>
    </r>
  </si>
  <si>
    <r>
      <t xml:space="preserve">C)  DUGOROČNE OBVEZE </t>
    </r>
    <r>
      <rPr>
        <sz val="9"/>
        <rFont val="Arial"/>
        <family val="2"/>
        <charset val="238"/>
      </rPr>
      <t>(AOP 099 do 109)</t>
    </r>
  </si>
  <si>
    <r>
      <t xml:space="preserve">D)  KRATKOROČNE OBVEZE </t>
    </r>
    <r>
      <rPr>
        <sz val="9"/>
        <rFont val="Arial"/>
        <family val="2"/>
        <charset val="238"/>
      </rPr>
      <t>(AOP 111 do 124)</t>
    </r>
  </si>
  <si>
    <r>
      <t xml:space="preserve">F) UKUPNO – PASIVA </t>
    </r>
    <r>
      <rPr>
        <sz val="9"/>
        <rFont val="Arial"/>
        <family val="2"/>
        <charset val="238"/>
      </rPr>
      <t>(AOP 067+091+098+110+125)</t>
    </r>
  </si>
  <si>
    <t xml:space="preserve">    2. Prihodi od prodaje</t>
  </si>
  <si>
    <t xml:space="preserve">u eurima </t>
  </si>
  <si>
    <t>u eurima</t>
  </si>
  <si>
    <r>
      <t xml:space="preserve">A)  KAPITAL I REZERVE </t>
    </r>
    <r>
      <rPr>
        <sz val="9"/>
        <rFont val="Arial"/>
        <family val="2"/>
        <charset val="238"/>
      </rPr>
      <t>(AOP 068 do 070+076+077+084+087+090)</t>
    </r>
  </si>
  <si>
    <t>2. Tečajne razlike zbog preračuna u prezentacijsku valutu</t>
  </si>
  <si>
    <t>3. Dobitak ili gubitak s osnove naknadnog vrednovanja dužničkih vrijednosnih papira po fer vrijednosti kroz ostalu sveobuhvatnu dobit</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</si>
  <si>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</si>
  <si>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</si>
  <si>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</si>
  <si>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</si>
  <si>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IV. Stavke koje je moguće reklasificirati u dobit ili gubitak (AOP 088 do 096)</t>
  </si>
  <si>
    <t>V. NETO OSTALA SVEOBUHVATNA DOBIT ILI GUBITAK (AOP 080+087 - 086 - 097)</t>
  </si>
  <si>
    <r>
      <t xml:space="preserve">VI. SVEOBUHVATNA DOBIT ILI GUBITAK RAZDOBLJA </t>
    </r>
    <r>
      <rPr>
        <sz val="9"/>
        <rFont val="Arial"/>
        <family val="2"/>
        <charset val="238"/>
      </rPr>
      <t>(AOP 078+098)</t>
    </r>
  </si>
  <si>
    <t>01437518</t>
  </si>
  <si>
    <t>HR</t>
  </si>
  <si>
    <t>080286194</t>
  </si>
  <si>
    <t>28466564680</t>
  </si>
  <si>
    <t>74780010K3F620YZZ529</t>
  </si>
  <si>
    <t>101766</t>
  </si>
  <si>
    <t>CIAK Grupa d.d.</t>
  </si>
  <si>
    <t>Zagreb</t>
  </si>
  <si>
    <t>Savska opatovina 36</t>
  </si>
  <si>
    <t>investitori@ciak.hr</t>
  </si>
  <si>
    <t>www.ciak.hr</t>
  </si>
  <si>
    <t>Ivana Matijević</t>
  </si>
  <si>
    <t>01/3463-521</t>
  </si>
  <si>
    <t>stanje na dan 30.6.2026.</t>
  </si>
  <si>
    <t>Obveznik: CIAK Grupa d.d.</t>
  </si>
  <si>
    <t>u razdoblju 1.1.2026 do 30.6.2026</t>
  </si>
  <si>
    <t>u razdoblju 01.01.2026. do 30.06.2026.</t>
  </si>
  <si>
    <t xml:space="preserve">BILJEŠKE UZ FINANCIJSKE IZVJEŠTAJE - TFI
(koji se sastavljaju za tromjesečna razdoblja)
Naziv izdavatelja:  CIAK Grupa d.d.
OIB:  28466564680
Izvještajno razdoblje: 01.01.2026.-30.06.2026.
Bilješke uz financijske izvještaje za šestomjesečna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t>
  </si>
  <si>
    <t>Društvo nije izloženo značajnim sezonskim ili cikličkim promjenama u svom poslovanju.</t>
  </si>
  <si>
    <t>Financijske obveze po osnovi danih jamstava koje nisu uključene u bilancu nisu materijalno značajne i Uprava vjeruje kako je mogućnost bilo kakvog odljeva po osnovu istih neznatna. Društvo nema obveza po osnovi mirovina iz domene MRS 19.</t>
  </si>
  <si>
    <t>Društvo ostvaruje transakcije sa povezanim strankama čiji je vlasnik, dioničarima i ostalim društvima u vlasništvu ili pod kontrolom Društva i krajnjeg vlasnika Društva.</t>
  </si>
  <si>
    <t>Tijekom 2026. godine nije bilo kretanja na pozicijama odgođene porezne imovine.</t>
  </si>
  <si>
    <t>Društvo nema sudjelujućih interesa.</t>
  </si>
  <si>
    <t>Društvo  ima nominalni broj dionica 19.751.989. Nominalna vrijednost dionice je 1,33 eur.</t>
  </si>
  <si>
    <t>Društvo nema potvrda o sudjelovanju, konvertibilnih zadužnica, jamstava, opcija ili sličnih vrijednosnica ili prava.</t>
  </si>
  <si>
    <t>Društvo nema udjela u društvima s neograničenom odgovornosti.</t>
  </si>
  <si>
    <t>Konsolidirani financijski izvještaji izdavatelja su najveća grupa društava. Većinski vlasnik Izdavatelja je Ivan Leko.</t>
  </si>
  <si>
    <t>Nema značajnih događaja koji su nastupili nakon datuma bilance i nisu odraženi u računu dobiti i gubitka ili bilanci.</t>
  </si>
  <si>
    <t>Obveze po najmovima proizašle iz primjene MSFI 16 iskazane su u sklopu AOP 103 i AOP 115, a pravo na korištenje imovine u sklopu pozicija AOP 18 i AOP 19.</t>
  </si>
  <si>
    <t>Nekonsolidirani financijski rezultati za polugodišnje razdoblje završeno 30. lipnja 2026. godine sastavljeni su sukladno Međunarodnom računovodstvenom standardu 34 – Financijsko izvještavanje u toku godine, kojeg je odobrila Europska Unija (EU). Nekonsolidirani financijski rezultati ne uključuju sve podatke i objave koji su obavezni za godišnje financijske izvještaje te ih se treba čitati zajedno s godišnjim financijskim izvještajima Društva na dan 31. prosinca 2025. godine. Godišnji financijski izvještaji Društva sastavljeni su sukladno Međunarodnim standardima financijskog izvještavanja (MSFI) koje je odobrila EU. Izvještaji su dostupni na web-stranici CIAK Grupe: www.ciak.hr .</t>
  </si>
  <si>
    <t>Ostale objave koje propisuje MRS 34 - Financijsko izvještavanje za razdoblja tijekom godine, a koje nisu prezentirane u izvještaju o financijskom položaju, izvještaju o sveobuhvatnoj dobiti, izvještaju o novčanim tokovima i izvještaju o promjenama kapitala objavljene su u nekonsolidiranim financijskim rezultatima za polugodišnje razdoblje završeno 30. lipanj 2026. godine.</t>
  </si>
  <si>
    <t>Iznad su prikazane poslovne transakcije s povezanim strankama koje se odnose na stavke prihoda računa dobiti i gubitka za polugodišnje razdoblje završeno 30. lipnja 2026. godine i 30. lipnja 2025. godine.</t>
  </si>
  <si>
    <t>Rezerviranja se iskazuju unutar obveza po ročnosti pa su tako kratkoročna rezerviranja iskazana u sklopu  AOP 124. Iznos kratkoročnih rezerviranja na dan 30. lipnja .2026. iznose 51 tisuća eura (30. lipnja 2025.: 55 tisuća eura).</t>
  </si>
  <si>
    <t>U polugodišnjem razdoblju završenom 30. lipnja 2026. godine u Društvu je bilo zaposleno prosječno 112 radnika. Društvo ne prati zaposlenike po kategorijama.</t>
  </si>
  <si>
    <t>Nekonsolidirani financijski rezultati za polugodišnje razdoblje završeno 30. lipnja 2026. godine pripremljeni su temeljem istih računovodstvenih politika, prikaza i metoda izračuna koji su se koristili prilikom pripreme godišnjih financijskih izvještaja Društva na dan 31. prosinca 2025. godine.</t>
  </si>
  <si>
    <t>Društvo ima dugovanja koji dospijevaju nakon više od pet godina u iznosu od 8,790 tis eur. Ista su iskazana unutar pozicije AOP 104. Navedena dugovanja su pokrivena hipotekom nad nekretninama koja su vlasništvu povezanih društava.</t>
  </si>
  <si>
    <t>Naziv, sjedište (adresa) izdavatelja, pravni oblik izdavatelja, država osnivanja, matični broj subjekta, osobni identifikacijski broj objavljeni su na stranici Opći podaci u sklopu ovog dokumenta te u Općim podacima uz nekonsolidirane financijske rezultate za tromjesečno razdoblje završeno 30. lipnja 2026. godine.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</si>
</sst>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numFmt numFmtId="165" formatCode="00"/>
  </numFmts>
  <fonts count="36"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sz val="10"/>
      <name val="Arial"/>
      <family val="2"/>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11">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3" fontId="18" fillId="3" borderId="12" xfId="0" applyNumberFormat="1" applyFont="1" applyFill="1" applyBorder="1" applyAlignment="1" applyProtection="1">
      <alignment horizontal="center" vertical="center" wrapText="1"/>
    </xf>
    <xf numFmtId="164" fontId="4" fillId="0" borderId="12" xfId="0" applyNumberFormat="1" applyFont="1" applyFill="1" applyBorder="1" applyAlignment="1" applyProtection="1">
      <alignment horizontal="center" vertical="center"/>
    </xf>
    <xf numFmtId="164" fontId="4" fillId="9" borderId="12" xfId="0" applyNumberFormat="1" applyFont="1" applyFill="1" applyBorder="1" applyAlignment="1" applyProtection="1">
      <alignment horizontal="center" vertical="center"/>
    </xf>
    <xf numFmtId="0" fontId="11" fillId="0" borderId="0" xfId="3" applyProtection="1"/>
    <xf numFmtId="0" fontId="11" fillId="0" borderId="0" xfId="3" applyAlignment="1" applyProtection="1">
      <alignment wrapText="1"/>
    </xf>
    <xf numFmtId="164" fontId="4" fillId="0" borderId="11" xfId="0" applyNumberFormat="1" applyFont="1" applyFill="1" applyBorder="1" applyAlignment="1" applyProtection="1">
      <alignment horizontal="center" vertical="center"/>
    </xf>
    <xf numFmtId="164" fontId="4" fillId="0" borderId="7" xfId="0" applyNumberFormat="1" applyFont="1" applyFill="1" applyBorder="1" applyAlignment="1" applyProtection="1">
      <alignment horizontal="center" vertical="center"/>
    </xf>
    <xf numFmtId="3" fontId="11" fillId="0" borderId="0" xfId="3" applyNumberFormat="1" applyProtection="1"/>
    <xf numFmtId="3" fontId="11" fillId="0" borderId="0" xfId="3" applyNumberFormat="1" applyAlignment="1" applyProtection="1">
      <alignment wrapText="1"/>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pplyProtection="1">
      <alignment horizontal="center" vertical="center"/>
    </xf>
    <xf numFmtId="3" fontId="2" fillId="0" borderId="0" xfId="5" applyNumberFormat="1" applyProtection="1"/>
    <xf numFmtId="0" fontId="2" fillId="0" borderId="0" xfId="5" applyProtection="1"/>
    <xf numFmtId="3" fontId="18" fillId="3" borderId="12" xfId="5" applyNumberFormat="1" applyFont="1" applyFill="1" applyBorder="1" applyAlignment="1" applyProtection="1">
      <alignment horizontal="center" vertical="center" wrapText="1"/>
    </xf>
    <xf numFmtId="0" fontId="18" fillId="3" borderId="12" xfId="5" applyFont="1" applyFill="1" applyBorder="1" applyAlignment="1" applyProtection="1">
      <alignment horizontal="center" vertical="center"/>
    </xf>
    <xf numFmtId="164" fontId="4" fillId="9" borderId="7" xfId="0" applyNumberFormat="1" applyFont="1" applyFill="1" applyBorder="1" applyAlignment="1" applyProtection="1">
      <alignment horizontal="center" vertical="center"/>
    </xf>
    <xf numFmtId="164" fontId="4" fillId="9" borderId="8" xfId="0" applyNumberFormat="1" applyFont="1" applyFill="1" applyBorder="1" applyAlignment="1" applyProtection="1">
      <alignment horizontal="center" vertical="center"/>
    </xf>
    <xf numFmtId="164" fontId="4" fillId="0" borderId="8" xfId="0" applyNumberFormat="1" applyFont="1" applyFill="1" applyBorder="1" applyAlignment="1" applyProtection="1">
      <alignment horizontal="center" vertical="center"/>
    </xf>
    <xf numFmtId="0" fontId="4" fillId="3" borderId="12" xfId="3" applyFont="1" applyFill="1" applyBorder="1" applyAlignment="1" applyProtection="1">
      <alignment horizontal="center" vertical="center" wrapText="1"/>
    </xf>
    <xf numFmtId="3" fontId="18" fillId="3" borderId="12" xfId="3" applyNumberFormat="1" applyFont="1" applyFill="1" applyBorder="1" applyAlignment="1" applyProtection="1">
      <alignment horizontal="center" vertical="center" wrapText="1"/>
    </xf>
    <xf numFmtId="0" fontId="18" fillId="3" borderId="12" xfId="3" applyFont="1" applyFill="1" applyBorder="1" applyAlignment="1" applyProtection="1">
      <alignment horizontal="center" vertical="center" wrapText="1"/>
    </xf>
    <xf numFmtId="164" fontId="4" fillId="0" borderId="12" xfId="0" applyNumberFormat="1" applyFont="1" applyFill="1" applyBorder="1" applyAlignment="1" applyProtection="1">
      <alignment horizontal="center" vertical="center" wrapText="1"/>
    </xf>
    <xf numFmtId="164" fontId="4" fillId="10" borderId="12" xfId="0" applyNumberFormat="1" applyFont="1" applyFill="1" applyBorder="1" applyAlignment="1" applyProtection="1">
      <alignment horizontal="center" vertical="center" wrapText="1"/>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0" borderId="0" xfId="4" applyFont="1" applyFill="1" applyProtection="1">
      <protection locked="0"/>
    </xf>
    <xf numFmtId="0" fontId="33" fillId="0" borderId="0" xfId="4" applyFont="1" applyFill="1"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13" xfId="4" applyFont="1" applyFill="1" applyBorder="1" applyProtection="1">
      <protection locked="0"/>
    </xf>
    <xf numFmtId="0" fontId="29" fillId="11" borderId="14" xfId="4" applyFont="1" applyFill="1" applyBorder="1" applyProtection="1">
      <protection locked="0"/>
    </xf>
    <xf numFmtId="0" fontId="29"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pplyProtection="1">
      <alignment horizontal="center" vertical="center"/>
    </xf>
    <xf numFmtId="0" fontId="4" fillId="3" borderId="12" xfId="0" applyFont="1" applyFill="1" applyBorder="1" applyAlignment="1" applyProtection="1">
      <alignment horizontal="center" vertical="center" wrapText="1"/>
    </xf>
    <xf numFmtId="0" fontId="29" fillId="11" borderId="0" xfId="4" applyFont="1" applyFill="1" applyBorder="1" applyAlignment="1" applyProtection="1">
      <alignment wrapText="1"/>
      <protection locked="0"/>
    </xf>
    <xf numFmtId="0" fontId="29" fillId="11" borderId="0" xfId="4" applyFont="1" applyFill="1" applyBorder="1" applyProtection="1">
      <protection locked="0"/>
    </xf>
    <xf numFmtId="0" fontId="4" fillId="12" borderId="15" xfId="4" applyFont="1" applyFill="1" applyBorder="1" applyAlignment="1" applyProtection="1">
      <alignment horizontal="center" vertical="center"/>
      <protection locked="0"/>
    </xf>
    <xf numFmtId="0" fontId="29" fillId="11" borderId="0" xfId="4" applyFont="1" applyFill="1" applyBorder="1" applyAlignment="1" applyProtection="1">
      <alignment vertical="top" wrapText="1"/>
      <protection locked="0"/>
    </xf>
    <xf numFmtId="0" fontId="29" fillId="11" borderId="0" xfId="4" applyFont="1" applyFill="1" applyBorder="1" applyAlignment="1" applyProtection="1">
      <alignment vertical="top"/>
      <protection locked="0"/>
    </xf>
    <xf numFmtId="0" fontId="4" fillId="3" borderId="12" xfId="3" applyFont="1" applyFill="1" applyBorder="1" applyAlignment="1" applyProtection="1">
      <alignment horizontal="center" vertical="center" wrapText="1"/>
    </xf>
    <xf numFmtId="0" fontId="26" fillId="11" borderId="1" xfId="4" applyFont="1" applyFill="1" applyBorder="1" applyProtection="1"/>
    <xf numFmtId="0" fontId="1" fillId="11" borderId="10" xfId="4" applyFill="1" applyBorder="1" applyProtection="1"/>
    <xf numFmtId="0" fontId="28" fillId="11" borderId="13" xfId="4" applyFont="1" applyFill="1" applyBorder="1" applyAlignment="1" applyProtection="1">
      <alignment horizontal="center" vertical="center"/>
    </xf>
    <xf numFmtId="0" fontId="28" fillId="11" borderId="0" xfId="4" applyFont="1" applyFill="1" applyBorder="1" applyAlignment="1" applyProtection="1">
      <alignment horizontal="center" vertical="center"/>
    </xf>
    <xf numFmtId="0" fontId="28" fillId="11" borderId="14" xfId="4" applyFont="1" applyFill="1" applyBorder="1" applyAlignment="1" applyProtection="1">
      <alignment horizontal="center" vertical="center"/>
    </xf>
    <xf numFmtId="0" fontId="5" fillId="11" borderId="0" xfId="4" applyFont="1" applyFill="1" applyBorder="1" applyAlignment="1" applyProtection="1">
      <alignment horizontal="center" vertical="center"/>
    </xf>
    <xf numFmtId="0" fontId="5" fillId="11" borderId="16" xfId="4" applyFont="1" applyFill="1" applyBorder="1" applyAlignment="1" applyProtection="1">
      <alignment vertical="center"/>
    </xf>
    <xf numFmtId="0" fontId="4" fillId="11" borderId="13" xfId="4" applyFont="1" applyFill="1" applyBorder="1" applyAlignment="1" applyProtection="1">
      <alignment vertical="center" wrapText="1"/>
    </xf>
    <xf numFmtId="0" fontId="4" fillId="11" borderId="0" xfId="4" applyFont="1" applyFill="1" applyBorder="1" applyAlignment="1" applyProtection="1">
      <alignment horizontal="right" vertical="center" wrapText="1"/>
    </xf>
    <xf numFmtId="0" fontId="4" fillId="11" borderId="0" xfId="4" applyFont="1" applyFill="1" applyBorder="1" applyAlignment="1" applyProtection="1">
      <alignment vertical="center" wrapText="1"/>
    </xf>
    <xf numFmtId="14" fontId="4" fillId="13" borderId="0" xfId="4" applyNumberFormat="1" applyFont="1" applyFill="1" applyBorder="1" applyAlignment="1" applyProtection="1">
      <alignment horizontal="center" vertical="center"/>
    </xf>
    <xf numFmtId="1" fontId="4" fillId="13" borderId="0" xfId="4" applyNumberFormat="1" applyFont="1" applyFill="1" applyBorder="1" applyAlignment="1" applyProtection="1">
      <alignment horizontal="center" vertical="center"/>
    </xf>
    <xf numFmtId="0" fontId="5" fillId="11" borderId="14" xfId="4" applyFont="1" applyFill="1" applyBorder="1" applyAlignment="1" applyProtection="1">
      <alignment vertical="center"/>
    </xf>
    <xf numFmtId="14" fontId="4" fillId="14" borderId="0" xfId="4" applyNumberFormat="1" applyFont="1" applyFill="1" applyBorder="1" applyAlignment="1" applyProtection="1">
      <alignment horizontal="center" vertical="center"/>
    </xf>
    <xf numFmtId="1" fontId="4" fillId="14" borderId="0" xfId="4" applyNumberFormat="1" applyFont="1" applyFill="1" applyBorder="1" applyAlignment="1" applyProtection="1">
      <alignment horizontal="center" vertical="center"/>
    </xf>
    <xf numFmtId="0" fontId="1" fillId="11" borderId="14" xfId="4" applyFill="1" applyBorder="1" applyProtection="1"/>
    <xf numFmtId="0" fontId="29" fillId="11" borderId="13" xfId="4" applyFont="1" applyFill="1" applyBorder="1" applyAlignment="1" applyProtection="1">
      <alignment wrapText="1"/>
    </xf>
    <xf numFmtId="0" fontId="29" fillId="11" borderId="14" xfId="4" applyFont="1" applyFill="1" applyBorder="1" applyAlignment="1" applyProtection="1">
      <alignment wrapText="1"/>
    </xf>
    <xf numFmtId="0" fontId="29" fillId="11" borderId="13" xfId="4" applyFont="1" applyFill="1" applyBorder="1" applyProtection="1"/>
    <xf numFmtId="0" fontId="29" fillId="11" borderId="0" xfId="4" applyFont="1" applyFill="1" applyBorder="1" applyProtection="1"/>
    <xf numFmtId="0" fontId="29" fillId="11" borderId="0" xfId="4" applyFont="1" applyFill="1" applyBorder="1" applyAlignment="1" applyProtection="1">
      <alignment wrapText="1"/>
    </xf>
    <xf numFmtId="0" fontId="29" fillId="11" borderId="14" xfId="4" applyFont="1" applyFill="1" applyBorder="1" applyProtection="1"/>
    <xf numFmtId="0" fontId="5" fillId="11" borderId="0" xfId="4" applyFont="1" applyFill="1" applyBorder="1" applyAlignment="1" applyProtection="1">
      <alignment horizontal="right" vertical="center" wrapText="1"/>
    </xf>
    <xf numFmtId="0" fontId="30" fillId="11" borderId="14" xfId="4" applyFont="1" applyFill="1" applyBorder="1" applyAlignment="1" applyProtection="1">
      <alignment vertical="center"/>
    </xf>
    <xf numFmtId="0" fontId="5" fillId="11" borderId="13" xfId="4" applyFont="1" applyFill="1" applyBorder="1" applyAlignment="1" applyProtection="1">
      <alignment horizontal="right" vertical="center" wrapText="1"/>
    </xf>
    <xf numFmtId="0" fontId="30" fillId="11" borderId="0" xfId="4" applyFont="1" applyFill="1" applyBorder="1" applyAlignment="1" applyProtection="1">
      <alignment vertical="center"/>
    </xf>
    <xf numFmtId="0" fontId="29" fillId="11" borderId="0" xfId="4" applyFont="1" applyFill="1" applyBorder="1" applyAlignment="1" applyProtection="1">
      <alignment vertical="top"/>
    </xf>
    <xf numFmtId="0" fontId="4" fillId="11" borderId="0" xfId="4" applyFont="1" applyFill="1" applyBorder="1" applyAlignment="1" applyProtection="1">
      <alignment vertical="center"/>
    </xf>
    <xf numFmtId="0" fontId="29" fillId="11" borderId="0" xfId="4" applyFont="1" applyFill="1" applyBorder="1" applyAlignment="1" applyProtection="1">
      <alignment vertical="center"/>
    </xf>
    <xf numFmtId="0" fontId="29" fillId="11" borderId="14" xfId="4" applyFont="1" applyFill="1" applyBorder="1" applyAlignment="1" applyProtection="1">
      <alignment vertical="center"/>
    </xf>
    <xf numFmtId="0" fontId="29" fillId="11" borderId="0" xfId="4" applyFont="1" applyFill="1" applyBorder="1" applyAlignment="1" applyProtection="1"/>
    <xf numFmtId="0" fontId="32" fillId="11" borderId="0" xfId="4" applyFont="1" applyFill="1" applyBorder="1" applyAlignment="1" applyProtection="1">
      <alignment vertical="center"/>
    </xf>
    <xf numFmtId="0" fontId="32" fillId="11" borderId="14" xfId="4" applyFont="1" applyFill="1" applyBorder="1" applyAlignment="1" applyProtection="1">
      <alignment vertical="center"/>
    </xf>
    <xf numFmtId="0" fontId="4" fillId="11" borderId="0" xfId="4" applyFont="1" applyFill="1" applyBorder="1" applyAlignment="1" applyProtection="1">
      <alignment horizontal="center" vertical="center"/>
    </xf>
    <xf numFmtId="0" fontId="5" fillId="11" borderId="14" xfId="4" applyFont="1" applyFill="1" applyBorder="1" applyAlignment="1" applyProtection="1">
      <alignment horizontal="center" vertical="center"/>
    </xf>
    <xf numFmtId="0" fontId="29" fillId="11" borderId="13" xfId="4" applyFont="1" applyFill="1" applyBorder="1" applyAlignment="1" applyProtection="1">
      <alignment vertical="top"/>
    </xf>
    <xf numFmtId="0" fontId="32" fillId="11" borderId="14" xfId="4" applyFont="1" applyFill="1" applyBorder="1" applyProtection="1"/>
    <xf numFmtId="0" fontId="1" fillId="11" borderId="3" xfId="4" applyFill="1" applyBorder="1" applyProtection="1"/>
    <xf numFmtId="0" fontId="1" fillId="11" borderId="2" xfId="4" applyFill="1" applyBorder="1" applyProtection="1"/>
    <xf numFmtId="0" fontId="1" fillId="11" borderId="15" xfId="4" applyFill="1" applyBorder="1" applyProtection="1"/>
    <xf numFmtId="4" fontId="5" fillId="0" borderId="12" xfId="0" applyNumberFormat="1" applyFont="1" applyFill="1" applyBorder="1" applyAlignment="1" applyProtection="1">
      <alignment horizontal="right" vertical="center" shrinkToFit="1"/>
      <protection locked="0"/>
    </xf>
    <xf numFmtId="4" fontId="24"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xf>
    <xf numFmtId="4" fontId="5" fillId="0" borderId="12" xfId="5"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pplyProtection="1">
      <alignment vertical="center"/>
    </xf>
    <xf numFmtId="4" fontId="5" fillId="0" borderId="12" xfId="5" applyNumberFormat="1" applyFont="1" applyFill="1" applyBorder="1" applyAlignment="1" applyProtection="1">
      <alignment vertical="center"/>
      <protection locked="0"/>
    </xf>
    <xf numFmtId="4" fontId="5" fillId="9" borderId="12" xfId="0" applyNumberFormat="1" applyFont="1" applyFill="1" applyBorder="1" applyAlignment="1" applyProtection="1">
      <alignment vertical="center"/>
    </xf>
    <xf numFmtId="4" fontId="5" fillId="0" borderId="12" xfId="0" applyNumberFormat="1" applyFont="1" applyFill="1" applyBorder="1" applyAlignment="1" applyProtection="1">
      <alignment horizontal="right" vertical="center" wrapText="1"/>
      <protection locked="0"/>
    </xf>
    <xf numFmtId="4" fontId="17" fillId="10" borderId="12" xfId="0" applyNumberFormat="1" applyFont="1" applyFill="1" applyBorder="1" applyAlignment="1" applyProtection="1">
      <alignment horizontal="right" vertical="center" wrapText="1"/>
    </xf>
    <xf numFmtId="4" fontId="5" fillId="0" borderId="12" xfId="0" applyNumberFormat="1" applyFont="1" applyFill="1" applyBorder="1" applyAlignment="1" applyProtection="1">
      <alignment vertical="center" wrapText="1"/>
      <protection locked="0"/>
    </xf>
    <xf numFmtId="4" fontId="17" fillId="10" borderId="12" xfId="0" applyNumberFormat="1" applyFont="1" applyFill="1" applyBorder="1" applyAlignment="1" applyProtection="1">
      <alignment vertical="center" wrapText="1"/>
    </xf>
    <xf numFmtId="0" fontId="18" fillId="3" borderId="12" xfId="3" applyFont="1" applyFill="1" applyBorder="1" applyAlignment="1" applyProtection="1">
      <alignment horizontal="center" vertical="center"/>
    </xf>
    <xf numFmtId="4" fontId="5" fillId="0" borderId="7" xfId="0" applyNumberFormat="1" applyFont="1" applyFill="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pplyProtection="1">
      <alignment vertical="center"/>
    </xf>
    <xf numFmtId="4" fontId="17" fillId="9" borderId="7" xfId="0" applyNumberFormat="1" applyFont="1" applyFill="1" applyBorder="1" applyAlignment="1" applyProtection="1">
      <alignment vertical="center"/>
    </xf>
    <xf numFmtId="4" fontId="17" fillId="9" borderId="8" xfId="0" applyNumberFormat="1" applyFont="1" applyFill="1" applyBorder="1" applyAlignment="1" applyProtection="1">
      <alignment vertical="center"/>
    </xf>
    <xf numFmtId="4" fontId="17" fillId="0" borderId="8" xfId="0" applyNumberFormat="1" applyFont="1" applyFill="1" applyBorder="1" applyAlignment="1" applyProtection="1">
      <alignment vertical="center"/>
    </xf>
    <xf numFmtId="3" fontId="9" fillId="3" borderId="12" xfId="0" applyNumberFormat="1" applyFont="1" applyFill="1" applyBorder="1" applyAlignment="1" applyProtection="1">
      <alignment horizontal="center" vertical="center" wrapText="1"/>
    </xf>
    <xf numFmtId="3" fontId="34" fillId="3" borderId="12" xfId="0" applyNumberFormat="1" applyFont="1" applyFill="1" applyBorder="1" applyAlignment="1" applyProtection="1">
      <alignment horizontal="center" vertical="center" wrapText="1"/>
    </xf>
    <xf numFmtId="49" fontId="9" fillId="3" borderId="12"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165" fontId="18" fillId="0" borderId="12" xfId="0" applyNumberFormat="1" applyFont="1" applyFill="1" applyBorder="1" applyAlignment="1" applyProtection="1">
      <alignment horizontal="center" vertical="center"/>
    </xf>
    <xf numFmtId="165" fontId="18" fillId="9" borderId="12" xfId="0" applyNumberFormat="1" applyFont="1" applyFill="1" applyBorder="1" applyAlignment="1" applyProtection="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3" fillId="0" borderId="12" xfId="0" applyNumberFormat="1" applyFont="1" applyFill="1" applyBorder="1" applyAlignment="1" applyProtection="1">
      <alignment vertical="center" shrinkToFit="1"/>
      <protection locked="0"/>
    </xf>
    <xf numFmtId="4" fontId="23" fillId="0" borderId="12" xfId="0" applyNumberFormat="1" applyFont="1" applyFill="1" applyBorder="1" applyAlignment="1" applyProtection="1">
      <alignment vertical="center" shrinkToFit="1"/>
    </xf>
    <xf numFmtId="4" fontId="23" fillId="9" borderId="12" xfId="0" applyNumberFormat="1" applyFont="1" applyFill="1" applyBorder="1" applyAlignment="1" applyProtection="1">
      <alignment vertical="center" shrinkToFit="1"/>
    </xf>
    <xf numFmtId="0" fontId="0" fillId="0" borderId="0" xfId="0" applyAlignment="1">
      <alignment horizontal="left" vertical="center" wrapText="1"/>
    </xf>
    <xf numFmtId="0" fontId="0" fillId="0" borderId="0" xfId="0" applyFill="1" applyAlignment="1">
      <alignment horizontal="left" vertical="center"/>
    </xf>
    <xf numFmtId="0" fontId="2" fillId="0" borderId="0" xfId="0" applyFont="1" applyAlignment="1">
      <alignment horizontal="left" vertical="center" wrapText="1"/>
    </xf>
    <xf numFmtId="0" fontId="35" fillId="0" borderId="0" xfId="0" applyFont="1" applyFill="1" applyAlignment="1">
      <alignment horizontal="left" vertical="center" wrapText="1"/>
    </xf>
    <xf numFmtId="0" fontId="0" fillId="0" borderId="0" xfId="0" applyFill="1" applyAlignment="1">
      <alignment horizontal="left" vertical="center" wrapText="1"/>
    </xf>
    <xf numFmtId="0" fontId="2" fillId="0" borderId="0" xfId="0" applyFont="1" applyFill="1" applyAlignment="1">
      <alignment horizontal="left" vertical="center" wrapText="1"/>
    </xf>
    <xf numFmtId="0" fontId="5" fillId="11" borderId="13" xfId="4" applyFont="1" applyFill="1" applyBorder="1" applyAlignment="1" applyProtection="1">
      <alignment horizontal="right" vertical="center" wrapText="1"/>
    </xf>
    <xf numFmtId="0" fontId="5" fillId="11" borderId="0" xfId="4" applyFont="1" applyFill="1" applyBorder="1" applyAlignment="1" applyProtection="1">
      <alignment horizontal="right" vertical="center" wrapText="1"/>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15" xfId="4" applyFont="1" applyFill="1" applyBorder="1" applyAlignment="1" applyProtection="1">
      <alignment vertical="center"/>
      <protection locked="0"/>
    </xf>
    <xf numFmtId="0" fontId="5" fillId="11" borderId="1" xfId="4" applyFont="1" applyFill="1" applyBorder="1" applyAlignment="1" applyProtection="1">
      <alignment horizontal="left" vertical="center" wrapText="1"/>
    </xf>
    <xf numFmtId="0" fontId="5" fillId="11" borderId="5" xfId="4" applyFont="1" applyFill="1" applyBorder="1" applyAlignment="1" applyProtection="1">
      <alignment horizontal="left" vertical="center" wrapText="1"/>
    </xf>
    <xf numFmtId="0" fontId="29" fillId="11" borderId="0" xfId="4" applyFont="1" applyFill="1" applyBorder="1" applyProtection="1"/>
    <xf numFmtId="0" fontId="29" fillId="12" borderId="3" xfId="0" applyFont="1" applyFill="1" applyBorder="1" applyAlignment="1" applyProtection="1">
      <alignment vertical="center"/>
      <protection locked="0"/>
    </xf>
    <xf numFmtId="0" fontId="29" fillId="12" borderId="2" xfId="0" applyFont="1" applyFill="1" applyBorder="1" applyAlignment="1" applyProtection="1">
      <alignment vertical="center"/>
      <protection locked="0"/>
    </xf>
    <xf numFmtId="0" fontId="29" fillId="12" borderId="15" xfId="0" applyFont="1" applyFill="1" applyBorder="1" applyAlignment="1" applyProtection="1">
      <alignment vertical="center"/>
      <protection locked="0"/>
    </xf>
    <xf numFmtId="0" fontId="4" fillId="12" borderId="3" xfId="0" applyFont="1" applyFill="1" applyBorder="1" applyAlignment="1" applyProtection="1">
      <alignment vertical="center"/>
      <protection locked="0"/>
    </xf>
    <xf numFmtId="0" fontId="4" fillId="12" borderId="2" xfId="0" applyFont="1" applyFill="1" applyBorder="1" applyAlignment="1" applyProtection="1">
      <alignment vertical="center"/>
      <protection locked="0"/>
    </xf>
    <xf numFmtId="0" fontId="4" fillId="12" borderId="15" xfId="0" applyFont="1" applyFill="1" applyBorder="1" applyAlignment="1" applyProtection="1">
      <alignment vertical="center"/>
      <protection locked="0"/>
    </xf>
    <xf numFmtId="0" fontId="5" fillId="11" borderId="0" xfId="4" applyFont="1" applyFill="1" applyBorder="1" applyAlignment="1" applyProtection="1">
      <alignment vertical="center"/>
    </xf>
    <xf numFmtId="49" fontId="4" fillId="12" borderId="3" xfId="0" applyNumberFormat="1" applyFont="1" applyFill="1" applyBorder="1" applyAlignment="1" applyProtection="1">
      <alignment vertical="center"/>
      <protection locked="0"/>
    </xf>
    <xf numFmtId="49" fontId="4" fillId="12" borderId="2" xfId="0" applyNumberFormat="1" applyFont="1" applyFill="1" applyBorder="1" applyAlignment="1" applyProtection="1">
      <alignment vertical="center"/>
      <protection locked="0"/>
    </xf>
    <xf numFmtId="49" fontId="4" fillId="12" borderId="15" xfId="0" applyNumberFormat="1" applyFont="1" applyFill="1" applyBorder="1" applyAlignment="1" applyProtection="1">
      <alignment vertical="center"/>
      <protection locked="0"/>
    </xf>
    <xf numFmtId="0" fontId="5" fillId="11" borderId="0" xfId="4" applyFont="1" applyFill="1" applyBorder="1" applyAlignment="1" applyProtection="1">
      <alignment horizontal="center" vertical="center"/>
    </xf>
    <xf numFmtId="0" fontId="5" fillId="11" borderId="14" xfId="4" applyFont="1" applyFill="1" applyBorder="1" applyAlignment="1" applyProtection="1">
      <alignment horizontal="center" vertical="center"/>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5" fillId="11" borderId="13" xfId="4" applyFont="1" applyFill="1" applyBorder="1" applyAlignment="1" applyProtection="1">
      <alignment horizontal="left" vertical="center"/>
    </xf>
    <xf numFmtId="0" fontId="5" fillId="11" borderId="0" xfId="4" applyFont="1" applyFill="1" applyBorder="1" applyAlignment="1" applyProtection="1">
      <alignment horizontal="lef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29" fillId="11" borderId="0" xfId="4" applyFont="1" applyFill="1" applyBorder="1" applyAlignment="1" applyProtection="1">
      <alignment vertical="top"/>
    </xf>
    <xf numFmtId="0" fontId="5" fillId="11" borderId="0" xfId="4" applyFont="1" applyFill="1" applyBorder="1" applyAlignment="1" applyProtection="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9" fillId="11" borderId="0" xfId="4" applyFont="1" applyFill="1" applyBorder="1" applyAlignment="1" applyProtection="1">
      <alignment vertical="top"/>
      <protection locked="0"/>
    </xf>
    <xf numFmtId="0" fontId="29" fillId="11" borderId="0" xfId="4" applyFont="1" applyFill="1" applyBorder="1" applyProtection="1">
      <protection locked="0"/>
    </xf>
    <xf numFmtId="0" fontId="29" fillId="11" borderId="0" xfId="4" applyFont="1" applyFill="1" applyBorder="1" applyAlignment="1" applyProtection="1">
      <alignment vertical="top" wrapText="1"/>
      <protection locked="0"/>
    </xf>
    <xf numFmtId="0" fontId="5" fillId="11" borderId="13" xfId="4" applyFont="1" applyFill="1" applyBorder="1" applyAlignment="1" applyProtection="1">
      <alignment horizontal="center" vertical="center"/>
    </xf>
    <xf numFmtId="0" fontId="5" fillId="11" borderId="13" xfId="4" applyFont="1" applyFill="1" applyBorder="1" applyAlignment="1" applyProtection="1">
      <alignment horizontal="right" vertical="center"/>
    </xf>
    <xf numFmtId="0" fontId="5" fillId="11" borderId="0" xfId="4" applyFont="1" applyFill="1" applyBorder="1" applyAlignment="1" applyProtection="1">
      <alignment horizontal="right" vertical="center"/>
    </xf>
    <xf numFmtId="0" fontId="30" fillId="11" borderId="0" xfId="4" applyFont="1" applyFill="1" applyBorder="1" applyAlignment="1" applyProtection="1">
      <alignment vertical="center"/>
    </xf>
    <xf numFmtId="0" fontId="29" fillId="12" borderId="3" xfId="0" applyFont="1" applyFill="1" applyBorder="1" applyProtection="1">
      <protection locked="0"/>
    </xf>
    <xf numFmtId="0" fontId="29" fillId="12" borderId="2" xfId="0" applyFont="1" applyFill="1" applyBorder="1" applyProtection="1">
      <protection locked="0"/>
    </xf>
    <xf numFmtId="0" fontId="29" fillId="12" borderId="15" xfId="0" applyFont="1" applyFill="1" applyBorder="1" applyProtection="1">
      <protection locked="0"/>
    </xf>
    <xf numFmtId="0" fontId="4" fillId="12" borderId="3" xfId="0" applyFont="1" applyFill="1" applyBorder="1" applyAlignment="1" applyProtection="1">
      <alignment horizontal="center" vertical="center"/>
      <protection locked="0"/>
    </xf>
    <xf numFmtId="0" fontId="4" fillId="12" borderId="15" xfId="0" applyFont="1" applyFill="1" applyBorder="1" applyAlignment="1" applyProtection="1">
      <alignment horizontal="center" vertical="center"/>
      <protection locked="0"/>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9" fillId="11" borderId="13" xfId="4" applyFont="1" applyFill="1" applyBorder="1" applyAlignment="1" applyProtection="1">
      <alignment vertical="center" wrapText="1"/>
    </xf>
    <xf numFmtId="0" fontId="29" fillId="11" borderId="0" xfId="4" applyFont="1" applyFill="1" applyBorder="1" applyAlignment="1" applyProtection="1">
      <alignment vertical="center" wrapText="1"/>
    </xf>
    <xf numFmtId="0" fontId="5" fillId="11" borderId="14" xfId="4" applyFont="1" applyFill="1" applyBorder="1" applyAlignment="1" applyProtection="1">
      <alignment horizontal="right" vertical="center" wrapText="1"/>
    </xf>
    <xf numFmtId="0" fontId="30" fillId="11" borderId="13" xfId="4" applyFont="1" applyFill="1" applyBorder="1" applyAlignment="1" applyProtection="1">
      <alignment vertical="center"/>
    </xf>
    <xf numFmtId="0" fontId="27" fillId="11" borderId="13" xfId="4" applyFont="1" applyFill="1" applyBorder="1" applyAlignment="1" applyProtection="1">
      <alignment horizontal="center" vertical="center" wrapText="1"/>
    </xf>
    <xf numFmtId="0" fontId="27" fillId="11" borderId="0" xfId="4" applyFont="1" applyFill="1" applyBorder="1" applyAlignment="1" applyProtection="1">
      <alignment horizontal="center" vertical="center" wrapText="1"/>
    </xf>
    <xf numFmtId="0" fontId="5" fillId="11" borderId="14" xfId="4" applyFont="1" applyFill="1" applyBorder="1" applyAlignment="1" applyProtection="1">
      <alignment horizontal="right" vertical="center"/>
    </xf>
    <xf numFmtId="0" fontId="29" fillId="11" borderId="0" xfId="4" applyFont="1" applyFill="1" applyBorder="1" applyAlignment="1" applyProtection="1">
      <alignment wrapText="1"/>
    </xf>
    <xf numFmtId="0" fontId="25" fillId="11" borderId="9" xfId="4" applyFont="1" applyFill="1" applyBorder="1" applyAlignment="1" applyProtection="1">
      <alignment vertical="center"/>
    </xf>
    <xf numFmtId="0" fontId="25" fillId="11" borderId="1" xfId="4" applyFont="1" applyFill="1" applyBorder="1" applyAlignment="1" applyProtection="1">
      <alignment vertical="center"/>
    </xf>
    <xf numFmtId="0" fontId="28" fillId="11" borderId="13" xfId="4" applyFont="1" applyFill="1" applyBorder="1" applyAlignment="1" applyProtection="1">
      <alignment horizontal="center" vertical="center"/>
    </xf>
    <xf numFmtId="0" fontId="28" fillId="11" borderId="0" xfId="4" applyFont="1" applyFill="1" applyBorder="1" applyAlignment="1" applyProtection="1">
      <alignment horizontal="center" vertical="center"/>
    </xf>
    <xf numFmtId="0" fontId="28" fillId="11" borderId="14" xfId="4" applyFont="1" applyFill="1" applyBorder="1" applyAlignment="1" applyProtection="1">
      <alignment horizontal="center" vertical="center"/>
    </xf>
    <xf numFmtId="0" fontId="4" fillId="11" borderId="13" xfId="4" applyFont="1" applyFill="1" applyBorder="1" applyAlignment="1" applyProtection="1">
      <alignment vertical="center" wrapText="1"/>
    </xf>
    <xf numFmtId="0" fontId="4" fillId="11" borderId="0" xfId="4" applyFont="1" applyFill="1" applyBorder="1" applyAlignment="1" applyProtection="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Fill="1" applyBorder="1" applyAlignment="1" applyProtection="1">
      <alignment horizontal="center" vertical="center" wrapText="1"/>
    </xf>
    <xf numFmtId="0" fontId="4" fillId="0" borderId="0" xfId="4" applyFont="1" applyFill="1" applyBorder="1" applyAlignment="1" applyProtection="1">
      <alignment horizontal="center" vertical="center" wrapText="1"/>
    </xf>
    <xf numFmtId="0" fontId="4" fillId="0" borderId="14" xfId="4" applyFont="1" applyFill="1" applyBorder="1" applyAlignment="1" applyProtection="1">
      <alignment horizontal="center" vertical="center" wrapText="1"/>
    </xf>
    <xf numFmtId="0" fontId="29" fillId="11" borderId="13" xfId="4" applyFont="1" applyFill="1" applyBorder="1" applyAlignment="1" applyProtection="1">
      <alignment wrapText="1"/>
    </xf>
    <xf numFmtId="0" fontId="5" fillId="0" borderId="12" xfId="0" applyFont="1" applyFill="1" applyBorder="1" applyAlignment="1" applyProtection="1">
      <alignment horizontal="left" vertical="center" wrapText="1"/>
    </xf>
    <xf numFmtId="0" fontId="4" fillId="0" borderId="12" xfId="0" applyFont="1" applyFill="1" applyBorder="1" applyAlignment="1" applyProtection="1">
      <alignment horizontal="left" vertical="center" wrapText="1"/>
    </xf>
    <xf numFmtId="0" fontId="4" fillId="9" borderId="12" xfId="0" applyFont="1" applyFill="1" applyBorder="1" applyAlignment="1" applyProtection="1">
      <alignment horizontal="left" vertical="center" wrapText="1"/>
    </xf>
    <xf numFmtId="0" fontId="5" fillId="11" borderId="12" xfId="0" applyFont="1" applyFill="1" applyBorder="1" applyAlignment="1" applyProtection="1">
      <alignment horizontal="left" vertical="center" wrapText="1"/>
    </xf>
    <xf numFmtId="0" fontId="5" fillId="9" borderId="12" xfId="0" applyFont="1" applyFill="1" applyBorder="1" applyAlignment="1" applyProtection="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5" fillId="0" borderId="12" xfId="0" applyFont="1" applyBorder="1" applyAlignment="1">
      <alignment horizontal="left" vertical="center" wrapText="1"/>
    </xf>
    <xf numFmtId="0" fontId="8" fillId="0" borderId="0" xfId="0"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6" fillId="2" borderId="5" xfId="0" applyFont="1" applyFill="1" applyBorder="1" applyAlignment="1" applyProtection="1">
      <alignment vertical="center" wrapText="1"/>
      <protection locked="0"/>
    </xf>
    <xf numFmtId="0" fontId="6" fillId="2" borderId="6" xfId="0" applyFont="1" applyFill="1" applyBorder="1" applyAlignment="1" applyProtection="1">
      <alignment vertical="center" wrapText="1"/>
      <protection locked="0"/>
    </xf>
    <xf numFmtId="0" fontId="18" fillId="3" borderId="12" xfId="0" applyFont="1" applyFill="1" applyBorder="1" applyAlignment="1" applyProtection="1">
      <alignment horizontal="center" vertical="center"/>
    </xf>
    <xf numFmtId="0" fontId="0" fillId="0" borderId="12" xfId="0" applyBorder="1" applyAlignment="1" applyProtection="1">
      <alignment horizontal="center" vertical="center"/>
    </xf>
    <xf numFmtId="0" fontId="4" fillId="3" borderId="12" xfId="0" applyFont="1" applyFill="1" applyBorder="1" applyAlignment="1" applyProtection="1">
      <alignment horizontal="center" vertical="center" wrapText="1"/>
    </xf>
    <xf numFmtId="0" fontId="0" fillId="0" borderId="12" xfId="0" applyBorder="1" applyAlignment="1" applyProtection="1">
      <alignment horizontal="center" vertical="center" wrapText="1"/>
    </xf>
    <xf numFmtId="0" fontId="11" fillId="4" borderId="12" xfId="0" applyFont="1" applyFill="1" applyBorder="1" applyAlignment="1" applyProtection="1">
      <alignment horizontal="left" vertical="center" wrapText="1"/>
      <protection locked="0"/>
    </xf>
    <xf numFmtId="0" fontId="12" fillId="9" borderId="12" xfId="0" applyFont="1" applyFill="1" applyBorder="1" applyAlignment="1" applyProtection="1">
      <alignment horizontal="left" vertical="center" wrapText="1"/>
    </xf>
    <xf numFmtId="0" fontId="12" fillId="0" borderId="12" xfId="0" applyFont="1" applyFill="1" applyBorder="1" applyAlignment="1" applyProtection="1">
      <alignment horizontal="left" vertical="center" wrapText="1" indent="1"/>
    </xf>
    <xf numFmtId="0" fontId="4" fillId="9" borderId="12" xfId="0" applyFont="1" applyFill="1" applyBorder="1" applyAlignment="1" applyProtection="1">
      <alignment horizontal="left" vertical="center" wrapText="1" indent="1"/>
    </xf>
    <xf numFmtId="0" fontId="5" fillId="0" borderId="12" xfId="5" applyFont="1" applyFill="1" applyBorder="1" applyAlignment="1" applyProtection="1">
      <alignment horizontal="left" vertical="center" wrapText="1" indent="1"/>
    </xf>
    <xf numFmtId="0" fontId="5" fillId="0" borderId="12" xfId="0" applyFont="1" applyFill="1" applyBorder="1" applyAlignment="1" applyProtection="1">
      <alignment horizontal="left" vertical="center" wrapText="1" indent="1"/>
    </xf>
    <xf numFmtId="0" fontId="12" fillId="4" borderId="12" xfId="5" applyFont="1" applyFill="1" applyBorder="1" applyAlignment="1" applyProtection="1">
      <alignment horizontal="left" vertical="center" wrapText="1"/>
    </xf>
    <xf numFmtId="0" fontId="12" fillId="4" borderId="12" xfId="5" applyFont="1" applyFill="1" applyBorder="1" applyAlignment="1" applyProtection="1">
      <alignment vertical="center" wrapText="1"/>
    </xf>
    <xf numFmtId="0" fontId="2" fillId="0" borderId="12" xfId="5" applyBorder="1" applyAlignment="1" applyProtection="1"/>
    <xf numFmtId="0" fontId="4" fillId="4" borderId="12" xfId="5" applyFont="1" applyFill="1" applyBorder="1" applyAlignment="1" applyProtection="1">
      <alignment horizontal="left" vertical="center" wrapText="1"/>
    </xf>
    <xf numFmtId="0" fontId="4" fillId="4" borderId="12" xfId="5" applyFont="1" applyFill="1" applyBorder="1" applyAlignment="1" applyProtection="1">
      <alignment vertical="center" wrapText="1"/>
    </xf>
    <xf numFmtId="0" fontId="5" fillId="11" borderId="12" xfId="0" applyFont="1" applyFill="1" applyBorder="1" applyAlignment="1" applyProtection="1">
      <alignment horizontal="left" vertical="center" wrapText="1" indent="1"/>
    </xf>
    <xf numFmtId="0" fontId="15" fillId="9" borderId="12" xfId="0" applyFont="1" applyFill="1" applyBorder="1" applyAlignment="1" applyProtection="1">
      <alignment horizontal="left" vertical="center" wrapText="1"/>
    </xf>
    <xf numFmtId="0" fontId="5" fillId="9" borderId="12" xfId="0" applyFont="1" applyFill="1" applyBorder="1" applyAlignment="1" applyProtection="1">
      <alignment horizontal="left" vertical="center" wrapText="1" indent="1"/>
    </xf>
    <xf numFmtId="0" fontId="15" fillId="0" borderId="12" xfId="0" applyFont="1" applyFill="1" applyBorder="1" applyAlignment="1" applyProtection="1">
      <alignment horizontal="left" vertical="center" wrapText="1"/>
    </xf>
    <xf numFmtId="0" fontId="21" fillId="0" borderId="12" xfId="0" applyFont="1" applyFill="1" applyBorder="1" applyAlignment="1" applyProtection="1">
      <alignment horizontal="left" vertical="center" wrapText="1"/>
    </xf>
    <xf numFmtId="0" fontId="18" fillId="3" borderId="12" xfId="5" applyFont="1" applyFill="1" applyBorder="1" applyAlignment="1" applyProtection="1">
      <alignment horizontal="center" vertical="center"/>
    </xf>
    <xf numFmtId="0" fontId="2" fillId="0" borderId="12" xfId="5" applyBorder="1" applyAlignment="1" applyProtection="1">
      <alignment horizontal="center" vertical="center"/>
    </xf>
    <xf numFmtId="0" fontId="8" fillId="0" borderId="0" xfId="5" applyFont="1" applyFill="1" applyBorder="1" applyAlignment="1" applyProtection="1">
      <alignment horizontal="center" vertical="center" wrapText="1"/>
    </xf>
    <xf numFmtId="0" fontId="2" fillId="0" borderId="0" xfId="5" applyAlignment="1" applyProtection="1">
      <alignment horizontal="center" vertical="center" wrapText="1"/>
    </xf>
    <xf numFmtId="0" fontId="6" fillId="0" borderId="0" xfId="5" applyFont="1" applyFill="1" applyBorder="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Font="1" applyFill="1" applyBorder="1" applyAlignment="1" applyProtection="1">
      <alignment horizontal="right" vertical="top" wrapText="1"/>
    </xf>
    <xf numFmtId="0" fontId="2" fillId="0" borderId="0" xfId="5" applyBorder="1" applyAlignment="1" applyProtection="1">
      <alignment horizontal="right" wrapText="1"/>
    </xf>
    <xf numFmtId="0" fontId="2" fillId="0" borderId="0" xfId="5" applyAlignment="1" applyProtection="1"/>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Alignment="1" applyProtection="1">
      <protection locked="0"/>
    </xf>
    <xf numFmtId="0" fontId="4" fillId="3" borderId="12" xfId="5" applyFont="1" applyFill="1" applyBorder="1" applyAlignment="1" applyProtection="1">
      <alignment horizontal="center" vertical="center" wrapText="1"/>
    </xf>
    <xf numFmtId="0" fontId="2" fillId="0" borderId="12" xfId="5" applyBorder="1" applyAlignment="1" applyProtection="1">
      <alignment horizontal="center" vertical="center" wrapText="1"/>
    </xf>
    <xf numFmtId="3" fontId="18" fillId="3" borderId="12" xfId="5" applyNumberFormat="1" applyFont="1" applyFill="1" applyBorder="1" applyAlignment="1" applyProtection="1">
      <alignment horizontal="center" vertical="center" wrapText="1"/>
    </xf>
    <xf numFmtId="3" fontId="2" fillId="0" borderId="12" xfId="5" applyNumberFormat="1" applyBorder="1" applyAlignment="1" applyProtection="1">
      <alignment horizontal="center" vertical="center" wrapText="1"/>
    </xf>
    <xf numFmtId="0" fontId="4" fillId="10" borderId="12" xfId="0" applyFont="1" applyFill="1" applyBorder="1" applyAlignment="1" applyProtection="1">
      <alignment horizontal="left" vertical="center" wrapText="1"/>
    </xf>
    <xf numFmtId="0" fontId="12" fillId="10" borderId="12" xfId="0" applyFont="1" applyFill="1" applyBorder="1" applyAlignment="1" applyProtection="1">
      <alignment horizontal="left" vertical="center" wrapText="1"/>
    </xf>
    <xf numFmtId="0" fontId="12" fillId="7" borderId="12" xfId="0" applyFont="1" applyFill="1" applyBorder="1" applyAlignment="1" applyProtection="1">
      <alignment horizontal="left" vertical="center" wrapText="1" shrinkToFit="1"/>
    </xf>
    <xf numFmtId="0" fontId="12" fillId="0" borderId="12" xfId="0" applyFont="1" applyFill="1" applyBorder="1" applyAlignment="1" applyProtection="1">
      <alignment horizontal="left" vertical="center" wrapText="1"/>
    </xf>
    <xf numFmtId="0" fontId="5" fillId="10" borderId="12" xfId="0" applyFont="1" applyFill="1" applyBorder="1" applyAlignment="1" applyProtection="1">
      <alignment horizontal="left" vertical="center" wrapText="1"/>
    </xf>
    <xf numFmtId="0" fontId="8"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18" fillId="2" borderId="4" xfId="5"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3" borderId="12" xfId="3" applyFont="1" applyFill="1" applyBorder="1" applyAlignment="1" applyProtection="1">
      <alignment horizontal="center" vertical="center" wrapText="1"/>
    </xf>
    <xf numFmtId="0" fontId="18" fillId="3" borderId="12" xfId="3" applyFont="1" applyFill="1" applyBorder="1" applyAlignment="1" applyProtection="1">
      <alignment horizontal="center" vertical="center" wrapText="1"/>
    </xf>
    <xf numFmtId="0" fontId="5" fillId="0" borderId="7" xfId="0" applyFont="1" applyFill="1" applyBorder="1" applyAlignment="1" applyProtection="1">
      <alignment horizontal="left" vertical="center" wrapText="1" indent="1"/>
    </xf>
    <xf numFmtId="0" fontId="4" fillId="9" borderId="7"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Fill="1" applyBorder="1" applyAlignment="1" applyProtection="1">
      <alignment horizontal="left" vertical="center" wrapText="1"/>
    </xf>
    <xf numFmtId="0" fontId="5" fillId="0" borderId="7" xfId="0" applyFont="1" applyFill="1" applyBorder="1" applyAlignment="1" applyProtection="1">
      <alignment horizontal="left" vertical="center" wrapText="1"/>
    </xf>
    <xf numFmtId="0" fontId="4" fillId="9" borderId="7" xfId="0" applyFont="1" applyFill="1" applyBorder="1" applyAlignment="1" applyProtection="1">
      <alignment horizontal="left" vertical="center" wrapText="1"/>
    </xf>
    <xf numFmtId="0" fontId="12" fillId="9" borderId="7" xfId="0" applyFont="1" applyFill="1" applyBorder="1" applyAlignment="1" applyProtection="1">
      <alignment horizontal="left" vertical="center" wrapText="1"/>
    </xf>
    <xf numFmtId="0" fontId="12" fillId="0" borderId="7" xfId="0" applyFont="1" applyFill="1" applyBorder="1" applyAlignment="1" applyProtection="1">
      <alignment horizontal="left" vertical="center" wrapText="1"/>
    </xf>
    <xf numFmtId="0" fontId="12" fillId="9" borderId="8" xfId="0" applyFont="1" applyFill="1" applyBorder="1" applyAlignment="1" applyProtection="1">
      <alignment horizontal="left" vertical="center" wrapText="1"/>
    </xf>
    <xf numFmtId="0" fontId="12" fillId="7" borderId="9"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10" xfId="0" applyFont="1" applyFill="1" applyBorder="1" applyAlignment="1" applyProtection="1">
      <alignment horizontal="left" vertical="center" shrinkToFit="1"/>
    </xf>
    <xf numFmtId="0" fontId="5" fillId="0" borderId="11" xfId="0" applyFont="1" applyFill="1" applyBorder="1" applyAlignment="1" applyProtection="1">
      <alignment horizontal="left" vertical="center" wrapText="1" indent="1"/>
    </xf>
    <xf numFmtId="0" fontId="6" fillId="0" borderId="0" xfId="3" applyFont="1" applyFill="1" applyBorder="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5" fillId="0" borderId="11" xfId="0" applyFont="1" applyFill="1" applyBorder="1" applyAlignment="1" applyProtection="1">
      <alignment horizontal="left" vertical="center" wrapText="1"/>
    </xf>
    <xf numFmtId="0" fontId="20" fillId="9" borderId="12" xfId="0" applyFont="1" applyFill="1" applyBorder="1" applyAlignment="1" applyProtection="1">
      <alignment horizontal="left" vertical="center" wrapText="1"/>
    </xf>
    <xf numFmtId="0" fontId="3" fillId="0" borderId="12" xfId="0" applyFont="1" applyBorder="1" applyAlignment="1" applyProtection="1">
      <alignment horizontal="left" vertical="center" wrapText="1"/>
    </xf>
    <xf numFmtId="0" fontId="18" fillId="9" borderId="12" xfId="0" applyFont="1" applyFill="1" applyBorder="1" applyAlignment="1" applyProtection="1">
      <alignment horizontal="left" vertical="center" wrapText="1"/>
    </xf>
    <xf numFmtId="0" fontId="20" fillId="6" borderId="12" xfId="0" applyFont="1" applyFill="1" applyBorder="1" applyAlignment="1" applyProtection="1">
      <alignment horizontal="left" vertical="center"/>
    </xf>
    <xf numFmtId="0" fontId="3" fillId="0" borderId="12" xfId="0" applyFont="1" applyBorder="1" applyAlignment="1" applyProtection="1">
      <alignment vertical="center"/>
    </xf>
    <xf numFmtId="0" fontId="3" fillId="0" borderId="12" xfId="0" applyFont="1" applyBorder="1" applyProtection="1"/>
    <xf numFmtId="0" fontId="18" fillId="0" borderId="12" xfId="0" applyFont="1" applyBorder="1" applyAlignment="1" applyProtection="1">
      <alignment horizontal="left" vertical="center" wrapText="1"/>
    </xf>
    <xf numFmtId="3" fontId="9" fillId="3" borderId="12" xfId="0" applyNumberFormat="1" applyFont="1" applyFill="1" applyBorder="1" applyAlignment="1" applyProtection="1">
      <alignment horizontal="center" vertical="center" wrapText="1"/>
    </xf>
    <xf numFmtId="3" fontId="3" fillId="0" borderId="12" xfId="0" applyNumberFormat="1" applyFont="1" applyBorder="1" applyProtection="1"/>
    <xf numFmtId="49" fontId="9" fillId="3" borderId="12" xfId="0" applyNumberFormat="1" applyFont="1" applyFill="1" applyBorder="1" applyAlignment="1" applyProtection="1">
      <alignment horizontal="center" vertical="center" wrapText="1"/>
    </xf>
    <xf numFmtId="0" fontId="22" fillId="6" borderId="12" xfId="0" applyFont="1" applyFill="1" applyBorder="1" applyAlignment="1" applyProtection="1">
      <alignment vertical="center"/>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9" fillId="3" borderId="12" xfId="0" applyFont="1" applyFill="1" applyBorder="1" applyAlignment="1" applyProtection="1">
      <alignment horizontal="center" vertical="center" wrapText="1"/>
    </xf>
    <xf numFmtId="0" fontId="3" fillId="0" borderId="12" xfId="0" applyFont="1" applyBorder="1" applyAlignment="1" applyProtection="1">
      <alignment horizontal="center" vertical="center" wrapText="1"/>
    </xf>
    <xf numFmtId="0" fontId="0" fillId="0" borderId="0" xfId="0" applyAlignment="1">
      <alignment horizontal="left" vertical="center" wrapText="1"/>
    </xf>
    <xf numFmtId="0" fontId="2" fillId="0" borderId="0" xfId="0" applyFont="1" applyFill="1" applyAlignment="1">
      <alignment horizontal="left" vertical="center" wrapText="1"/>
    </xf>
    <xf numFmtId="0" fontId="0" fillId="0" borderId="0" xfId="0" applyFill="1" applyAlignment="1">
      <alignment horizontal="left" vertical="center" wrapText="1"/>
    </xf>
    <xf numFmtId="0" fontId="35" fillId="0" borderId="0" xfId="0" applyFont="1" applyFill="1" applyAlignment="1">
      <alignment horizontal="left" vertical="center" wrapText="1"/>
    </xf>
    <xf numFmtId="0" fontId="2" fillId="0" borderId="0" xfId="0" applyFont="1" applyAlignment="1">
      <alignment horizontal="left" vertical="center" wrapText="1"/>
    </xf>
    <xf numFmtId="0" fontId="2" fillId="0" borderId="0" xfId="0" applyFont="1" applyAlignment="1">
      <alignment horizontal="left" vertical="top" wrapText="1"/>
    </xf>
    <xf numFmtId="0" fontId="2" fillId="0" borderId="0" xfId="0" applyFont="1" applyAlignment="1">
      <alignment horizontal="left" vertical="top"/>
    </xf>
    <xf numFmtId="0" fontId="0" fillId="0" borderId="0" xfId="0" applyFill="1" applyAlignment="1">
      <alignment horizontal="left" vertical="center"/>
    </xf>
  </cellXfs>
  <cellStyles count="6">
    <cellStyle name="Hyperlink 2" xfId="2"/>
    <cellStyle name="Normal" xfId="0" builtinId="0"/>
    <cellStyle name="Normal 2" xfId="3"/>
    <cellStyle name="Normal 2 2" xfId="5"/>
    <cellStyle name="Normal 3" xfId="4"/>
    <cellStyle name="Style 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 u likvidaciji</xs:documentation>
            </xs:annotation>
          </xs:enumeration>
          <xs:enumeration value="637">
            <xs:annotation>
              <xs:documentation>Croatia Airlines d.d.</xs:documentation>
            </xs:annotation>
          </xs:enumeration>
          <xs:enumeration value="680">
            <xs:annotation>
              <xs:documentation>ŽITO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93">
            <xs:annotation>
              <xs:documentation>TOKIĆ d.d.</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18729">
            <xs:annotation>
              <xs:documentation>ING-GRAD dioničko društvo za specijalne radove u graditeljstvu</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419872" type="Decimal_TD18_FD2___8" nillable="false" minOccurs="1" maxOccurs="1"/>
          <xs:element name="P1419873"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425371" type="Decimal_TD18_FD2___8" nillable="false" minOccurs="1" maxOccurs="1"/>
          <xs:element name="P1425372" type="Decimal_TD18_FD2___8" nillable="false" minOccurs="1" maxOccurs="1"/>
          <xs:element name="P1425373" type="Decimal_TD18_FD2___8" nillable="false" minOccurs="1" maxOccurs="1"/>
          <xs:element name="P1425374"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420846"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42084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420848"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420849"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420850"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420851"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420852"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420853"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420854"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420855"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420856"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42085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420858"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420859"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420860"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420861"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420862"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420863"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420864"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420865"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420866"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42086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420868"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420869"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420870"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420871"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420872"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420873"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420874"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420875"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420876"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42087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420878"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420879"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420880"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420881"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420882"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420883"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420884"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420885"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420886"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42088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420888"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420889"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420890"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420892"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420891"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420893"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420894"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420895"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420896"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42089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420898"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420899"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87923</xdr:colOff>
      <xdr:row>62</xdr:row>
      <xdr:rowOff>57115</xdr:rowOff>
    </xdr:from>
    <xdr:to>
      <xdr:col>8</xdr:col>
      <xdr:colOff>4818131</xdr:colOff>
      <xdr:row>72</xdr:row>
      <xdr:rowOff>152699</xdr:rowOff>
    </xdr:to>
    <xdr:pic>
      <xdr:nvPicPr>
        <xdr:cNvPr id="2" name="Picture 1"/>
        <xdr:cNvPicPr>
          <a:picLocks noChangeAspect="1"/>
        </xdr:cNvPicPr>
      </xdr:nvPicPr>
      <xdr:blipFill>
        <a:blip xmlns:r="http://schemas.openxmlformats.org/officeDocument/2006/relationships" r:embed="rId1"/>
        <a:stretch>
          <a:fillRect/>
        </a:stretch>
      </xdr:blipFill>
      <xdr:spPr>
        <a:xfrm>
          <a:off x="87923" y="14916115"/>
          <a:ext cx="9595285" cy="1707507"/>
        </a:xfrm>
        <a:prstGeom prst="rect">
          <a:avLst/>
        </a:prstGeom>
      </xdr:spPr>
    </xdr:pic>
    <xdr:clientData/>
  </xdr:twoCellAnchor>
  <xdr:twoCellAnchor editAs="oneCell">
    <xdr:from>
      <xdr:col>0</xdr:col>
      <xdr:colOff>14653</xdr:colOff>
      <xdr:row>73</xdr:row>
      <xdr:rowOff>124558</xdr:rowOff>
    </xdr:from>
    <xdr:to>
      <xdr:col>7</xdr:col>
      <xdr:colOff>531830</xdr:colOff>
      <xdr:row>105</xdr:row>
      <xdr:rowOff>153866</xdr:rowOff>
    </xdr:to>
    <xdr:pic>
      <xdr:nvPicPr>
        <xdr:cNvPr id="6" name="Picture 5"/>
        <xdr:cNvPicPr>
          <a:picLocks noChangeAspect="1"/>
        </xdr:cNvPicPr>
      </xdr:nvPicPr>
      <xdr:blipFill>
        <a:blip xmlns:r="http://schemas.openxmlformats.org/officeDocument/2006/relationships" r:embed="rId2"/>
        <a:stretch>
          <a:fillRect/>
        </a:stretch>
      </xdr:blipFill>
      <xdr:spPr>
        <a:xfrm>
          <a:off x="14653" y="16756673"/>
          <a:ext cx="4774119" cy="5187462"/>
        </a:xfrm>
        <a:prstGeom prst="rect">
          <a:avLst/>
        </a:prstGeom>
      </xdr:spPr>
    </xdr:pic>
    <xdr:clientData/>
  </xdr:twoCellAnchor>
</xdr:wsDr>
</file>

<file path=xl/tables/tableSingleCells1.xml><?xml version="1.0" encoding="utf-8"?>
<singleXmlCells xmlns="http://schemas.openxmlformats.org/spreadsheetml/2006/main">
  <singleXmlCell id="1" r="E6" connectionId="0">
    <xmlCellPr id="1" uniqueName="Godina">
      <xmlPr mapId="1" xpath="/TFI-IZD-POD/Izvjesce/Godina" xmlDataType="integer"/>
    </xmlCellPr>
  </singleXmlCell>
  <singleXmlCell id="2" r="E8" connectionId="0">
    <xmlCellPr id="1" uniqueName="Period">
      <xmlPr mapId="1" xpath="/TFI-IZD-POD/Izvjesce/Period" xmlDataType="integer"/>
    </xmlCellPr>
  </singleXmlCell>
  <singleXmlCell id="3" r="C17" connectionId="0">
    <xmlCellPr id="1" uniqueName="sif_ust">
      <xmlPr mapId="1" xpath="/TFI-IZD-POD/Izvjesce/sif_ust" xmlDataType="string"/>
    </xmlCellPr>
  </singleXmlCell>
  <singleXmlCell id="4" r="C31" connectionId="0">
    <xmlCellPr id="1" uniqueName="AtribIzv">
      <xmlPr mapId="1" xpath="/TFI-IZD-POD/Izvjesce/AtribIzv" xmlDataType="string"/>
    </xmlCellPr>
  </singleXmlCell>
</singleXmlCells>
</file>

<file path=xl/tables/tableSingleCells2.xml><?xml version="1.0" encoding="utf-8"?>
<singleXmlCells xmlns="http://schemas.openxmlformats.org/spreadsheetml/2006/main">
  <singleXmlCell id="5" r="H8" connectionId="0">
    <xmlCellPr id="1" uniqueName="P1074366">
      <xmlPr mapId="1" xpath="/TFI-IZD-POD/IFP-TFI-IZD-POD-E_1000976/P1074366" xmlDataType="decimal"/>
    </xmlCellPr>
  </singleXmlCell>
  <singleXmlCell id="6" r="I8" connectionId="0">
    <xmlCellPr id="1" uniqueName="P1074367">
      <xmlPr mapId="1" xpath="/TFI-IZD-POD/IFP-TFI-IZD-POD-E_1000976/P1074367" xmlDataType="decimal"/>
    </xmlCellPr>
  </singleXmlCell>
  <singleXmlCell id="7" r="H9" connectionId="0">
    <xmlCellPr id="1" uniqueName="P1074368">
      <xmlPr mapId="1" xpath="/TFI-IZD-POD/IFP-TFI-IZD-POD-E_1000976/P1074368" xmlDataType="decimal"/>
    </xmlCellPr>
  </singleXmlCell>
  <singleXmlCell id="8" r="I9" connectionId="0">
    <xmlCellPr id="1" uniqueName="P1074369">
      <xmlPr mapId="1" xpath="/TFI-IZD-POD/IFP-TFI-IZD-POD-E_1000976/P1074369" xmlDataType="decimal"/>
    </xmlCellPr>
  </singleXmlCell>
  <singleXmlCell id="9" r="H10" connectionId="0">
    <xmlCellPr id="1" uniqueName="P1074370">
      <xmlPr mapId="1" xpath="/TFI-IZD-POD/IFP-TFI-IZD-POD-E_1000976/P1074370" xmlDataType="decimal"/>
    </xmlCellPr>
  </singleXmlCell>
  <singleXmlCell id="10" r="I10" connectionId="0">
    <xmlCellPr id="1" uniqueName="P1074371">
      <xmlPr mapId="1" xpath="/TFI-IZD-POD/IFP-TFI-IZD-POD-E_1000976/P1074371" xmlDataType="decimal"/>
    </xmlCellPr>
  </singleXmlCell>
  <singleXmlCell id="11" r="H11" connectionId="0">
    <xmlCellPr id="1" uniqueName="P1074372">
      <xmlPr mapId="1" xpath="/TFI-IZD-POD/IFP-TFI-IZD-POD-E_1000976/P1074372" xmlDataType="decimal"/>
    </xmlCellPr>
  </singleXmlCell>
  <singleXmlCell id="12" r="I11" connectionId="0">
    <xmlCellPr id="1" uniqueName="P1074373">
      <xmlPr mapId="1" xpath="/TFI-IZD-POD/IFP-TFI-IZD-POD-E_1000976/P1074373" xmlDataType="decimal"/>
    </xmlCellPr>
  </singleXmlCell>
  <singleXmlCell id="13" r="H12" connectionId="0">
    <xmlCellPr id="1" uniqueName="P1074374">
      <xmlPr mapId="1" xpath="/TFI-IZD-POD/IFP-TFI-IZD-POD-E_1000976/P1074374" xmlDataType="decimal"/>
    </xmlCellPr>
  </singleXmlCell>
  <singleXmlCell id="14" r="I12" connectionId="0">
    <xmlCellPr id="1" uniqueName="P1074375">
      <xmlPr mapId="1" xpath="/TFI-IZD-POD/IFP-TFI-IZD-POD-E_1000976/P1074375" xmlDataType="decimal"/>
    </xmlCellPr>
  </singleXmlCell>
  <singleXmlCell id="15" r="H13" connectionId="0">
    <xmlCellPr id="1" uniqueName="P1074376">
      <xmlPr mapId="1" xpath="/TFI-IZD-POD/IFP-TFI-IZD-POD-E_1000976/P1074376" xmlDataType="decimal"/>
    </xmlCellPr>
  </singleXmlCell>
  <singleXmlCell id="16" r="I13" connectionId="0">
    <xmlCellPr id="1" uniqueName="P1074491">
      <xmlPr mapId="1" xpath="/TFI-IZD-POD/IFP-TFI-IZD-POD-E_1000976/P1074491" xmlDataType="decimal"/>
    </xmlCellPr>
  </singleXmlCell>
  <singleXmlCell id="17" r="H14" connectionId="0">
    <xmlCellPr id="1" uniqueName="P1074492">
      <xmlPr mapId="1" xpath="/TFI-IZD-POD/IFP-TFI-IZD-POD-E_1000976/P1074492" xmlDataType="decimal"/>
    </xmlCellPr>
  </singleXmlCell>
  <singleXmlCell id="18" r="I14" connectionId="0">
    <xmlCellPr id="1" uniqueName="P1074493">
      <xmlPr mapId="1" xpath="/TFI-IZD-POD/IFP-TFI-IZD-POD-E_1000976/P1074493" xmlDataType="decimal"/>
    </xmlCellPr>
  </singleXmlCell>
  <singleXmlCell id="19" r="H15" connectionId="0">
    <xmlCellPr id="1" uniqueName="P1074494">
      <xmlPr mapId="1" xpath="/TFI-IZD-POD/IFP-TFI-IZD-POD-E_1000976/P1074494" xmlDataType="decimal"/>
    </xmlCellPr>
  </singleXmlCell>
  <singleXmlCell id="20" r="I15" connectionId="0">
    <xmlCellPr id="1" uniqueName="P1074575">
      <xmlPr mapId="1" xpath="/TFI-IZD-POD/IFP-TFI-IZD-POD-E_1000976/P1074575" xmlDataType="decimal"/>
    </xmlCellPr>
  </singleXmlCell>
  <singleXmlCell id="21" r="H16" connectionId="0">
    <xmlCellPr id="1" uniqueName="P1074576">
      <xmlPr mapId="1" xpath="/TFI-IZD-POD/IFP-TFI-IZD-POD-E_1000976/P1074576" xmlDataType="decimal"/>
    </xmlCellPr>
  </singleXmlCell>
  <singleXmlCell id="22" r="I16" connectionId="0">
    <xmlCellPr id="1" uniqueName="P1074577">
      <xmlPr mapId="1" xpath="/TFI-IZD-POD/IFP-TFI-IZD-POD-E_1000976/P1074577" xmlDataType="decimal"/>
    </xmlCellPr>
  </singleXmlCell>
  <singleXmlCell id="23" r="H17" connectionId="0">
    <xmlCellPr id="1" uniqueName="P1074578">
      <xmlPr mapId="1" xpath="/TFI-IZD-POD/IFP-TFI-IZD-POD-E_1000976/P1074578" xmlDataType="decimal"/>
    </xmlCellPr>
  </singleXmlCell>
  <singleXmlCell id="24" r="I17" connectionId="0">
    <xmlCellPr id="1" uniqueName="P1074579">
      <xmlPr mapId="1" xpath="/TFI-IZD-POD/IFP-TFI-IZD-POD-E_1000976/P1074579" xmlDataType="decimal"/>
    </xmlCellPr>
  </singleXmlCell>
  <singleXmlCell id="25" r="H18" connectionId="0">
    <xmlCellPr id="1" uniqueName="P1074656">
      <xmlPr mapId="1" xpath="/TFI-IZD-POD/IFP-TFI-IZD-POD-E_1000976/P1074656" xmlDataType="decimal"/>
    </xmlCellPr>
  </singleXmlCell>
  <singleXmlCell id="26" r="I18" connectionId="0">
    <xmlCellPr id="1" uniqueName="P1074657">
      <xmlPr mapId="1" xpath="/TFI-IZD-POD/IFP-TFI-IZD-POD-E_1000976/P1074657" xmlDataType="decimal"/>
    </xmlCellPr>
  </singleXmlCell>
  <singleXmlCell id="27" r="H19" connectionId="0">
    <xmlCellPr id="1" uniqueName="P1074658">
      <xmlPr mapId="1" xpath="/TFI-IZD-POD/IFP-TFI-IZD-POD-E_1000976/P1074658" xmlDataType="decimal"/>
    </xmlCellPr>
  </singleXmlCell>
  <singleXmlCell id="28" r="I19" connectionId="0">
    <xmlCellPr id="1" uniqueName="P1074659">
      <xmlPr mapId="1" xpath="/TFI-IZD-POD/IFP-TFI-IZD-POD-E_1000976/P1074659" xmlDataType="decimal"/>
    </xmlCellPr>
  </singleXmlCell>
  <singleXmlCell id="29" r="H20" connectionId="0">
    <xmlCellPr id="1" uniqueName="P1074894">
      <xmlPr mapId="1" xpath="/TFI-IZD-POD/IFP-TFI-IZD-POD-E_1000976/P1074894" xmlDataType="decimal"/>
    </xmlCellPr>
  </singleXmlCell>
  <singleXmlCell id="30" r="I20" connectionId="0">
    <xmlCellPr id="1" uniqueName="P1074895">
      <xmlPr mapId="1" xpath="/TFI-IZD-POD/IFP-TFI-IZD-POD-E_1000976/P1074895" xmlDataType="decimal"/>
    </xmlCellPr>
  </singleXmlCell>
  <singleXmlCell id="31" r="H21" connectionId="0">
    <xmlCellPr id="1" uniqueName="P1074896">
      <xmlPr mapId="1" xpath="/TFI-IZD-POD/IFP-TFI-IZD-POD-E_1000976/P1074896" xmlDataType="decimal"/>
    </xmlCellPr>
  </singleXmlCell>
  <singleXmlCell id="32" r="I21" connectionId="0">
    <xmlCellPr id="1" uniqueName="P1074897">
      <xmlPr mapId="1" xpath="/TFI-IZD-POD/IFP-TFI-IZD-POD-E_1000976/P1074897" xmlDataType="decimal"/>
    </xmlCellPr>
  </singleXmlCell>
  <singleXmlCell id="33" r="H22" connectionId="0">
    <xmlCellPr id="1" uniqueName="P1074898">
      <xmlPr mapId="1" xpath="/TFI-IZD-POD/IFP-TFI-IZD-POD-E_1000976/P1074898" xmlDataType="decimal"/>
    </xmlCellPr>
  </singleXmlCell>
  <singleXmlCell id="34" r="I22" connectionId="0">
    <xmlCellPr id="1" uniqueName="P1074899">
      <xmlPr mapId="1" xpath="/TFI-IZD-POD/IFP-TFI-IZD-POD-E_1000976/P1074899" xmlDataType="decimal"/>
    </xmlCellPr>
  </singleXmlCell>
  <singleXmlCell id="35" r="H23" connectionId="0">
    <xmlCellPr id="1" uniqueName="P1074900">
      <xmlPr mapId="1" xpath="/TFI-IZD-POD/IFP-TFI-IZD-POD-E_1000976/P1074900" xmlDataType="decimal"/>
    </xmlCellPr>
  </singleXmlCell>
  <singleXmlCell id="36" r="I23" connectionId="0">
    <xmlCellPr id="1" uniqueName="P1074901">
      <xmlPr mapId="1" xpath="/TFI-IZD-POD/IFP-TFI-IZD-POD-E_1000976/P1074901" xmlDataType="decimal"/>
    </xmlCellPr>
  </singleXmlCell>
  <singleXmlCell id="37" r="H24" connectionId="0">
    <xmlCellPr id="1" uniqueName="P1074902">
      <xmlPr mapId="1" xpath="/TFI-IZD-POD/IFP-TFI-IZD-POD-E_1000976/P1074902" xmlDataType="decimal"/>
    </xmlCellPr>
  </singleXmlCell>
  <singleXmlCell id="38" r="I24" connectionId="0">
    <xmlCellPr id="1" uniqueName="P1074903">
      <xmlPr mapId="1" xpath="/TFI-IZD-POD/IFP-TFI-IZD-POD-E_1000976/P1074903" xmlDataType="decimal"/>
    </xmlCellPr>
  </singleXmlCell>
  <singleXmlCell id="39" r="H25" connectionId="0">
    <xmlCellPr id="1" uniqueName="P1074904">
      <xmlPr mapId="1" xpath="/TFI-IZD-POD/IFP-TFI-IZD-POD-E_1000976/P1074904" xmlDataType="decimal"/>
    </xmlCellPr>
  </singleXmlCell>
  <singleXmlCell id="40" r="I25" connectionId="0">
    <xmlCellPr id="1" uniqueName="P1074905">
      <xmlPr mapId="1" xpath="/TFI-IZD-POD/IFP-TFI-IZD-POD-E_1000976/P1074905" xmlDataType="decimal"/>
    </xmlCellPr>
  </singleXmlCell>
  <singleXmlCell id="41" r="H26" connectionId="0">
    <xmlCellPr id="1" uniqueName="P1074906">
      <xmlPr mapId="1" xpath="/TFI-IZD-POD/IFP-TFI-IZD-POD-E_1000976/P1074906" xmlDataType="decimal"/>
    </xmlCellPr>
  </singleXmlCell>
  <singleXmlCell id="42" r="I26" connectionId="0">
    <xmlCellPr id="1" uniqueName="P1074907">
      <xmlPr mapId="1" xpath="/TFI-IZD-POD/IFP-TFI-IZD-POD-E_1000976/P1074907" xmlDataType="decimal"/>
    </xmlCellPr>
  </singleXmlCell>
  <singleXmlCell id="43" r="H27" connectionId="0">
    <xmlCellPr id="1" uniqueName="P1074908">
      <xmlPr mapId="1" xpath="/TFI-IZD-POD/IFP-TFI-IZD-POD-E_1000976/P1074908" xmlDataType="decimal"/>
    </xmlCellPr>
  </singleXmlCell>
  <singleXmlCell id="44" r="I27" connectionId="0">
    <xmlCellPr id="1" uniqueName="P1074909">
      <xmlPr mapId="1" xpath="/TFI-IZD-POD/IFP-TFI-IZD-POD-E_1000976/P1074909" xmlDataType="decimal"/>
    </xmlCellPr>
  </singleXmlCell>
  <singleXmlCell id="45" r="H28" connectionId="0">
    <xmlCellPr id="1" uniqueName="P1074910">
      <xmlPr mapId="1" xpath="/TFI-IZD-POD/IFP-TFI-IZD-POD-E_1000976/P1074910" xmlDataType="decimal"/>
    </xmlCellPr>
  </singleXmlCell>
  <singleXmlCell id="46" r="I28" connectionId="0">
    <xmlCellPr id="1" uniqueName="P1074912">
      <xmlPr mapId="1" xpath="/TFI-IZD-POD/IFP-TFI-IZD-POD-E_1000976/P1074912" xmlDataType="decimal"/>
    </xmlCellPr>
  </singleXmlCell>
  <singleXmlCell id="47" r="H29" connectionId="0">
    <xmlCellPr id="1" uniqueName="P1074914">
      <xmlPr mapId="1" xpath="/TFI-IZD-POD/IFP-TFI-IZD-POD-E_1000976/P1074914" xmlDataType="decimal"/>
    </xmlCellPr>
  </singleXmlCell>
  <singleXmlCell id="48" r="I29" connectionId="0">
    <xmlCellPr id="1" uniqueName="P1074916">
      <xmlPr mapId="1" xpath="/TFI-IZD-POD/IFP-TFI-IZD-POD-E_1000976/P1074916" xmlDataType="decimal"/>
    </xmlCellPr>
  </singleXmlCell>
  <singleXmlCell id="49" r="H30" connectionId="0">
    <xmlCellPr id="1" uniqueName="P1074918">
      <xmlPr mapId="1" xpath="/TFI-IZD-POD/IFP-TFI-IZD-POD-E_1000976/P1074918" xmlDataType="decimal"/>
    </xmlCellPr>
  </singleXmlCell>
  <singleXmlCell id="50" r="I30" connectionId="0">
    <xmlCellPr id="1" uniqueName="P1074921">
      <xmlPr mapId="1" xpath="/TFI-IZD-POD/IFP-TFI-IZD-POD-E_1000976/P1074921" xmlDataType="decimal"/>
    </xmlCellPr>
  </singleXmlCell>
  <singleXmlCell id="51" r="H31" connectionId="0">
    <xmlCellPr id="1" uniqueName="P1074927">
      <xmlPr mapId="1" xpath="/TFI-IZD-POD/IFP-TFI-IZD-POD-E_1000976/P1074927" xmlDataType="decimal"/>
    </xmlCellPr>
  </singleXmlCell>
  <singleXmlCell id="52" r="I31" connectionId="0">
    <xmlCellPr id="1" uniqueName="P1074947">
      <xmlPr mapId="1" xpath="/TFI-IZD-POD/IFP-TFI-IZD-POD-E_1000976/P1074947" xmlDataType="decimal"/>
    </xmlCellPr>
  </singleXmlCell>
  <singleXmlCell id="53" r="H32" connectionId="0">
    <xmlCellPr id="1" uniqueName="P1074949">
      <xmlPr mapId="1" xpath="/TFI-IZD-POD/IFP-TFI-IZD-POD-E_1000976/P1074949" xmlDataType="decimal"/>
    </xmlCellPr>
  </singleXmlCell>
  <singleXmlCell id="54" r="I32" connectionId="0">
    <xmlCellPr id="1" uniqueName="P1074951">
      <xmlPr mapId="1" xpath="/TFI-IZD-POD/IFP-TFI-IZD-POD-E_1000976/P1074951" xmlDataType="decimal"/>
    </xmlCellPr>
  </singleXmlCell>
  <singleXmlCell id="55" r="H33" connectionId="0">
    <xmlCellPr id="1" uniqueName="P1074954">
      <xmlPr mapId="1" xpath="/TFI-IZD-POD/IFP-TFI-IZD-POD-E_1000976/P1074954" xmlDataType="decimal"/>
    </xmlCellPr>
  </singleXmlCell>
  <singleXmlCell id="56" r="I33" connectionId="0">
    <xmlCellPr id="1" uniqueName="P1074956">
      <xmlPr mapId="1" xpath="/TFI-IZD-POD/IFP-TFI-IZD-POD-E_1000976/P1074956" xmlDataType="decimal"/>
    </xmlCellPr>
  </singleXmlCell>
  <singleXmlCell id="57" r="H34" connectionId="0">
    <xmlCellPr id="1" uniqueName="P1074958">
      <xmlPr mapId="1" xpath="/TFI-IZD-POD/IFP-TFI-IZD-POD-E_1000976/P1074958" xmlDataType="decimal"/>
    </xmlCellPr>
  </singleXmlCell>
  <singleXmlCell id="58" r="I34" connectionId="0">
    <xmlCellPr id="1" uniqueName="P1074960">
      <xmlPr mapId="1" xpath="/TFI-IZD-POD/IFP-TFI-IZD-POD-E_1000976/P1074960" xmlDataType="decimal"/>
    </xmlCellPr>
  </singleXmlCell>
  <singleXmlCell id="59" r="H35" connectionId="0">
    <xmlCellPr id="1" uniqueName="P1074962">
      <xmlPr mapId="1" xpath="/TFI-IZD-POD/IFP-TFI-IZD-POD-E_1000976/P1074962" xmlDataType="decimal"/>
    </xmlCellPr>
  </singleXmlCell>
  <singleXmlCell id="60" r="I35" connectionId="0">
    <xmlCellPr id="1" uniqueName="P1074964">
      <xmlPr mapId="1" xpath="/TFI-IZD-POD/IFP-TFI-IZD-POD-E_1000976/P1074964" xmlDataType="decimal"/>
    </xmlCellPr>
  </singleXmlCell>
  <singleXmlCell id="61" r="H36" connectionId="0">
    <xmlCellPr id="1" uniqueName="P1074923">
      <xmlPr mapId="1" xpath="/TFI-IZD-POD/IFP-TFI-IZD-POD-E_1000976/P1074923" xmlDataType="decimal"/>
    </xmlCellPr>
  </singleXmlCell>
  <singleXmlCell id="62" r="I36" connectionId="0">
    <xmlCellPr id="1" uniqueName="P1074925">
      <xmlPr mapId="1" xpath="/TFI-IZD-POD/IFP-TFI-IZD-POD-E_1000976/P1074925" xmlDataType="decimal"/>
    </xmlCellPr>
  </singleXmlCell>
  <singleXmlCell id="63" r="H37" connectionId="0">
    <xmlCellPr id="1" uniqueName="P1084406">
      <xmlPr mapId="1" xpath="/TFI-IZD-POD/IFP-TFI-IZD-POD-E_1000976/P1084406" xmlDataType="decimal"/>
    </xmlCellPr>
  </singleXmlCell>
  <singleXmlCell id="64" r="I37" connectionId="0">
    <xmlCellPr id="1" uniqueName="P1084407">
      <xmlPr mapId="1" xpath="/TFI-IZD-POD/IFP-TFI-IZD-POD-E_1000976/P1084407" xmlDataType="decimal"/>
    </xmlCellPr>
  </singleXmlCell>
  <singleXmlCell id="65" r="H38" connectionId="0">
    <xmlCellPr id="1" uniqueName="P1074967">
      <xmlPr mapId="1" xpath="/TFI-IZD-POD/IFP-TFI-IZD-POD-E_1000976/P1074967" xmlDataType="decimal"/>
    </xmlCellPr>
  </singleXmlCell>
  <singleXmlCell id="66" r="I38" connectionId="0">
    <xmlCellPr id="1" uniqueName="P1074973">
      <xmlPr mapId="1" xpath="/TFI-IZD-POD/IFP-TFI-IZD-POD-E_1000976/P1074973" xmlDataType="decimal"/>
    </xmlCellPr>
  </singleXmlCell>
  <singleXmlCell id="67" r="H39" connectionId="0">
    <xmlCellPr id="1" uniqueName="P1074975">
      <xmlPr mapId="1" xpath="/TFI-IZD-POD/IFP-TFI-IZD-POD-E_1000976/P1074975" xmlDataType="decimal"/>
    </xmlCellPr>
  </singleXmlCell>
  <singleXmlCell id="68" r="I39" connectionId="0">
    <xmlCellPr id="1" uniqueName="P1074979">
      <xmlPr mapId="1" xpath="/TFI-IZD-POD/IFP-TFI-IZD-POD-E_1000976/P1074979" xmlDataType="decimal"/>
    </xmlCellPr>
  </singleXmlCell>
  <singleXmlCell id="69" r="H40" connectionId="0">
    <xmlCellPr id="1" uniqueName="P1074981">
      <xmlPr mapId="1" xpath="/TFI-IZD-POD/IFP-TFI-IZD-POD-E_1000976/P1074981" xmlDataType="decimal"/>
    </xmlCellPr>
  </singleXmlCell>
  <singleXmlCell id="70" r="I40" connectionId="0">
    <xmlCellPr id="1" uniqueName="P1074983">
      <xmlPr mapId="1" xpath="/TFI-IZD-POD/IFP-TFI-IZD-POD-E_1000976/P1074983" xmlDataType="decimal"/>
    </xmlCellPr>
  </singleXmlCell>
  <singleXmlCell id="71" r="H41" connectionId="0">
    <xmlCellPr id="1" uniqueName="P1074985">
      <xmlPr mapId="1" xpath="/TFI-IZD-POD/IFP-TFI-IZD-POD-E_1000976/P1074985" xmlDataType="decimal"/>
    </xmlCellPr>
  </singleXmlCell>
  <singleXmlCell id="72" r="I41" connectionId="0">
    <xmlCellPr id="1" uniqueName="P1074987">
      <xmlPr mapId="1" xpath="/TFI-IZD-POD/IFP-TFI-IZD-POD-E_1000976/P1074987" xmlDataType="decimal"/>
    </xmlCellPr>
  </singleXmlCell>
  <singleXmlCell id="73" r="H42" connectionId="0">
    <xmlCellPr id="1" uniqueName="P1074989">
      <xmlPr mapId="1" xpath="/TFI-IZD-POD/IFP-TFI-IZD-POD-E_1000976/P1074989" xmlDataType="decimal"/>
    </xmlCellPr>
  </singleXmlCell>
  <singleXmlCell id="74" r="I42" connectionId="0">
    <xmlCellPr id="1" uniqueName="P1074991">
      <xmlPr mapId="1" xpath="/TFI-IZD-POD/IFP-TFI-IZD-POD-E_1000976/P1074991" xmlDataType="decimal"/>
    </xmlCellPr>
  </singleXmlCell>
  <singleXmlCell id="75" r="H43" connectionId="0">
    <xmlCellPr id="1" uniqueName="P1074994">
      <xmlPr mapId="1" xpath="/TFI-IZD-POD/IFP-TFI-IZD-POD-E_1000976/P1074994" xmlDataType="decimal"/>
    </xmlCellPr>
  </singleXmlCell>
  <singleXmlCell id="76" r="I43" connectionId="0">
    <xmlCellPr id="1" uniqueName="P1074997">
      <xmlPr mapId="1" xpath="/TFI-IZD-POD/IFP-TFI-IZD-POD-E_1000976/P1074997" xmlDataType="decimal"/>
    </xmlCellPr>
  </singleXmlCell>
  <singleXmlCell id="77" r="H44" connectionId="0">
    <xmlCellPr id="1" uniqueName="P1074998">
      <xmlPr mapId="1" xpath="/TFI-IZD-POD/IFP-TFI-IZD-POD-E_1000976/P1074998" xmlDataType="decimal"/>
    </xmlCellPr>
  </singleXmlCell>
  <singleXmlCell id="78" r="I44" connectionId="0">
    <xmlCellPr id="1" uniqueName="P1075000">
      <xmlPr mapId="1" xpath="/TFI-IZD-POD/IFP-TFI-IZD-POD-E_1000976/P1075000" xmlDataType="decimal"/>
    </xmlCellPr>
  </singleXmlCell>
  <singleXmlCell id="79" r="H45" connectionId="0">
    <xmlCellPr id="1" uniqueName="P1075001">
      <xmlPr mapId="1" xpath="/TFI-IZD-POD/IFP-TFI-IZD-POD-E_1000976/P1075001" xmlDataType="decimal"/>
    </xmlCellPr>
  </singleXmlCell>
  <singleXmlCell id="80" r="I45" connectionId="0">
    <xmlCellPr id="1" uniqueName="P1075003">
      <xmlPr mapId="1" xpath="/TFI-IZD-POD/IFP-TFI-IZD-POD-E_1000976/P1075003" xmlDataType="decimal"/>
    </xmlCellPr>
  </singleXmlCell>
  <singleXmlCell id="81" r="H46" connectionId="0">
    <xmlCellPr id="1" uniqueName="P1075005">
      <xmlPr mapId="1" xpath="/TFI-IZD-POD/IFP-TFI-IZD-POD-E_1000976/P1075005" xmlDataType="decimal"/>
    </xmlCellPr>
  </singleXmlCell>
  <singleXmlCell id="82" r="I46" connectionId="0">
    <xmlCellPr id="1" uniqueName="P1075007">
      <xmlPr mapId="1" xpath="/TFI-IZD-POD/IFP-TFI-IZD-POD-E_1000976/P1075007" xmlDataType="decimal"/>
    </xmlCellPr>
  </singleXmlCell>
  <singleXmlCell id="83" r="H47" connectionId="0">
    <xmlCellPr id="1" uniqueName="P1075009">
      <xmlPr mapId="1" xpath="/TFI-IZD-POD/IFP-TFI-IZD-POD-E_1000976/P1075009" xmlDataType="decimal"/>
    </xmlCellPr>
  </singleXmlCell>
  <singleXmlCell id="84" r="I47" connectionId="0">
    <xmlCellPr id="1" uniqueName="P1075011">
      <xmlPr mapId="1" xpath="/TFI-IZD-POD/IFP-TFI-IZD-POD-E_1000976/P1075011" xmlDataType="decimal"/>
    </xmlCellPr>
  </singleXmlCell>
  <singleXmlCell id="85" r="H48" connectionId="0">
    <xmlCellPr id="1" uniqueName="P1075012">
      <xmlPr mapId="1" xpath="/TFI-IZD-POD/IFP-TFI-IZD-POD-E_1000976/P1075012" xmlDataType="decimal"/>
    </xmlCellPr>
  </singleXmlCell>
  <singleXmlCell id="86" r="I48" connectionId="0">
    <xmlCellPr id="1" uniqueName="P1075014">
      <xmlPr mapId="1" xpath="/TFI-IZD-POD/IFP-TFI-IZD-POD-E_1000976/P1075014" xmlDataType="decimal"/>
    </xmlCellPr>
  </singleXmlCell>
  <singleXmlCell id="87" r="H49" connectionId="0">
    <xmlCellPr id="1" uniqueName="P1075016">
      <xmlPr mapId="1" xpath="/TFI-IZD-POD/IFP-TFI-IZD-POD-E_1000976/P1075016" xmlDataType="decimal"/>
    </xmlCellPr>
  </singleXmlCell>
  <singleXmlCell id="88" r="I49" connectionId="0">
    <xmlCellPr id="1" uniqueName="P1075018">
      <xmlPr mapId="1" xpath="/TFI-IZD-POD/IFP-TFI-IZD-POD-E_1000976/P1075018" xmlDataType="decimal"/>
    </xmlCellPr>
  </singleXmlCell>
  <singleXmlCell id="89" r="H50" connectionId="0">
    <xmlCellPr id="1" uniqueName="P1075020">
      <xmlPr mapId="1" xpath="/TFI-IZD-POD/IFP-TFI-IZD-POD-E_1000976/P1075020" xmlDataType="decimal"/>
    </xmlCellPr>
  </singleXmlCell>
  <singleXmlCell id="90" r="I50" connectionId="0">
    <xmlCellPr id="1" uniqueName="P1075023">
      <xmlPr mapId="1" xpath="/TFI-IZD-POD/IFP-TFI-IZD-POD-E_1000976/P1075023" xmlDataType="decimal"/>
    </xmlCellPr>
  </singleXmlCell>
  <singleXmlCell id="91" r="H51" connectionId="0">
    <xmlCellPr id="1" uniqueName="P1075026">
      <xmlPr mapId="1" xpath="/TFI-IZD-POD/IFP-TFI-IZD-POD-E_1000976/P1075026" xmlDataType="decimal"/>
    </xmlCellPr>
  </singleXmlCell>
  <singleXmlCell id="92" r="I51" connectionId="0">
    <xmlCellPr id="1" uniqueName="P1075028">
      <xmlPr mapId="1" xpath="/TFI-IZD-POD/IFP-TFI-IZD-POD-E_1000976/P1075028" xmlDataType="decimal"/>
    </xmlCellPr>
  </singleXmlCell>
  <singleXmlCell id="93" r="H52" connectionId="0">
    <xmlCellPr id="1" uniqueName="P1075031">
      <xmlPr mapId="1" xpath="/TFI-IZD-POD/IFP-TFI-IZD-POD-E_1000976/P1075031" xmlDataType="decimal"/>
    </xmlCellPr>
  </singleXmlCell>
  <singleXmlCell id="94" r="I52" connectionId="0">
    <xmlCellPr id="1" uniqueName="P1075033">
      <xmlPr mapId="1" xpath="/TFI-IZD-POD/IFP-TFI-IZD-POD-E_1000976/P1075033" xmlDataType="decimal"/>
    </xmlCellPr>
  </singleXmlCell>
  <singleXmlCell id="95" r="H53" connectionId="0">
    <xmlCellPr id="1" uniqueName="P1075035">
      <xmlPr mapId="1" xpath="/TFI-IZD-POD/IFP-TFI-IZD-POD-E_1000976/P1075035" xmlDataType="decimal"/>
    </xmlCellPr>
  </singleXmlCell>
  <singleXmlCell id="96" r="I53" connectionId="0">
    <xmlCellPr id="1" uniqueName="P1075037">
      <xmlPr mapId="1" xpath="/TFI-IZD-POD/IFP-TFI-IZD-POD-E_1000976/P1075037" xmlDataType="decimal"/>
    </xmlCellPr>
  </singleXmlCell>
  <singleXmlCell id="97" r="H54" connectionId="0">
    <xmlCellPr id="1" uniqueName="P1075039">
      <xmlPr mapId="1" xpath="/TFI-IZD-POD/IFP-TFI-IZD-POD-E_1000976/P1075039" xmlDataType="decimal"/>
    </xmlCellPr>
  </singleXmlCell>
  <singleXmlCell id="98" r="I54" connectionId="0">
    <xmlCellPr id="1" uniqueName="P1075043">
      <xmlPr mapId="1" xpath="/TFI-IZD-POD/IFP-TFI-IZD-POD-E_1000976/P1075043" xmlDataType="decimal"/>
    </xmlCellPr>
  </singleXmlCell>
  <singleXmlCell id="99" r="H55" connectionId="0">
    <xmlCellPr id="1" uniqueName="P1075055">
      <xmlPr mapId="1" xpath="/TFI-IZD-POD/IFP-TFI-IZD-POD-E_1000976/P1075055" xmlDataType="decimal"/>
    </xmlCellPr>
  </singleXmlCell>
  <singleXmlCell id="100" r="I55" connectionId="0">
    <xmlCellPr id="1" uniqueName="P1075057">
      <xmlPr mapId="1" xpath="/TFI-IZD-POD/IFP-TFI-IZD-POD-E_1000976/P1075057" xmlDataType="decimal"/>
    </xmlCellPr>
  </singleXmlCell>
  <singleXmlCell id="101" r="H56" connectionId="0">
    <xmlCellPr id="1" uniqueName="P1075058">
      <xmlPr mapId="1" xpath="/TFI-IZD-POD/IFP-TFI-IZD-POD-E_1000976/P1075058" xmlDataType="decimal"/>
    </xmlCellPr>
  </singleXmlCell>
  <singleXmlCell id="102" r="I56" connectionId="0">
    <xmlCellPr id="1" uniqueName="P1075060">
      <xmlPr mapId="1" xpath="/TFI-IZD-POD/IFP-TFI-IZD-POD-E_1000976/P1075060" xmlDataType="decimal"/>
    </xmlCellPr>
  </singleXmlCell>
  <singleXmlCell id="103" r="H57" connectionId="0">
    <xmlCellPr id="1" uniqueName="P1075063">
      <xmlPr mapId="1" xpath="/TFI-IZD-POD/IFP-TFI-IZD-POD-E_1000976/P1075063" xmlDataType="decimal"/>
    </xmlCellPr>
  </singleXmlCell>
  <singleXmlCell id="104" r="I57" connectionId="0">
    <xmlCellPr id="1" uniqueName="P1075065">
      <xmlPr mapId="1" xpath="/TFI-IZD-POD/IFP-TFI-IZD-POD-E_1000976/P1075065" xmlDataType="decimal"/>
    </xmlCellPr>
  </singleXmlCell>
  <singleXmlCell id="105" r="H58" connectionId="0">
    <xmlCellPr id="1" uniqueName="P1075067">
      <xmlPr mapId="1" xpath="/TFI-IZD-POD/IFP-TFI-IZD-POD-E_1000976/P1075067" xmlDataType="decimal"/>
    </xmlCellPr>
  </singleXmlCell>
  <singleXmlCell id="106" r="I58" connectionId="0">
    <xmlCellPr id="1" uniqueName="P1075071">
      <xmlPr mapId="1" xpath="/TFI-IZD-POD/IFP-TFI-IZD-POD-E_1000976/P1075071" xmlDataType="decimal"/>
    </xmlCellPr>
  </singleXmlCell>
  <singleXmlCell id="107" r="H59" connectionId="0">
    <xmlCellPr id="1" uniqueName="P1075076">
      <xmlPr mapId="1" xpath="/TFI-IZD-POD/IFP-TFI-IZD-POD-E_1000976/P1075076" xmlDataType="decimal"/>
    </xmlCellPr>
  </singleXmlCell>
  <singleXmlCell id="108" r="I59" connectionId="0">
    <xmlCellPr id="1" uniqueName="P1075080">
      <xmlPr mapId="1" xpath="/TFI-IZD-POD/IFP-TFI-IZD-POD-E_1000976/P1075080" xmlDataType="decimal"/>
    </xmlCellPr>
  </singleXmlCell>
  <singleXmlCell id="109" r="H60" connectionId="0">
    <xmlCellPr id="1" uniqueName="P1075083">
      <xmlPr mapId="1" xpath="/TFI-IZD-POD/IFP-TFI-IZD-POD-E_1000976/P1075083" xmlDataType="decimal"/>
    </xmlCellPr>
  </singleXmlCell>
  <singleXmlCell id="110" r="I60" connectionId="0">
    <xmlCellPr id="1" uniqueName="P1075085">
      <xmlPr mapId="1" xpath="/TFI-IZD-POD/IFP-TFI-IZD-POD-E_1000976/P1075085" xmlDataType="decimal"/>
    </xmlCellPr>
  </singleXmlCell>
  <singleXmlCell id="111" r="H61" connectionId="0">
    <xmlCellPr id="1" uniqueName="P1075091">
      <xmlPr mapId="1" xpath="/TFI-IZD-POD/IFP-TFI-IZD-POD-E_1000976/P1075091" xmlDataType="decimal"/>
    </xmlCellPr>
  </singleXmlCell>
  <singleXmlCell id="112" r="I61" connectionId="0">
    <xmlCellPr id="1" uniqueName="P1075093">
      <xmlPr mapId="1" xpath="/TFI-IZD-POD/IFP-TFI-IZD-POD-E_1000976/P1075093" xmlDataType="decimal"/>
    </xmlCellPr>
  </singleXmlCell>
  <singleXmlCell id="113" r="H62" connectionId="0">
    <xmlCellPr id="1" uniqueName="P1075095">
      <xmlPr mapId="1" xpath="/TFI-IZD-POD/IFP-TFI-IZD-POD-E_1000976/P1075095" xmlDataType="decimal"/>
    </xmlCellPr>
  </singleXmlCell>
  <singleXmlCell id="114" r="I62" connectionId="0">
    <xmlCellPr id="1" uniqueName="P1075097">
      <xmlPr mapId="1" xpath="/TFI-IZD-POD/IFP-TFI-IZD-POD-E_1000976/P1075097" xmlDataType="decimal"/>
    </xmlCellPr>
  </singleXmlCell>
  <singleXmlCell id="115" r="H63" connectionId="0">
    <xmlCellPr id="1" uniqueName="P1075099">
      <xmlPr mapId="1" xpath="/TFI-IZD-POD/IFP-TFI-IZD-POD-E_1000976/P1075099" xmlDataType="decimal"/>
    </xmlCellPr>
  </singleXmlCell>
  <singleXmlCell id="116" r="I63" connectionId="0">
    <xmlCellPr id="1" uniqueName="P1075100">
      <xmlPr mapId="1" xpath="/TFI-IZD-POD/IFP-TFI-IZD-POD-E_1000976/P1075100" xmlDataType="decimal"/>
    </xmlCellPr>
  </singleXmlCell>
  <singleXmlCell id="117" r="H64" connectionId="0">
    <xmlCellPr id="1" uniqueName="P1075101">
      <xmlPr mapId="1" xpath="/TFI-IZD-POD/IFP-TFI-IZD-POD-E_1000976/P1075101" xmlDataType="decimal"/>
    </xmlCellPr>
  </singleXmlCell>
  <singleXmlCell id="118" r="I64" connectionId="0">
    <xmlCellPr id="1" uniqueName="P1075102">
      <xmlPr mapId="1" xpath="/TFI-IZD-POD/IFP-TFI-IZD-POD-E_1000976/P1075102" xmlDataType="decimal"/>
    </xmlCellPr>
  </singleXmlCell>
  <singleXmlCell id="119" r="H65" connectionId="0">
    <xmlCellPr id="1" uniqueName="P1075103">
      <xmlPr mapId="1" xpath="/TFI-IZD-POD/IFP-TFI-IZD-POD-E_1000976/P1075103" xmlDataType="decimal"/>
    </xmlCellPr>
  </singleXmlCell>
  <singleXmlCell id="120" r="I65" connectionId="0">
    <xmlCellPr id="1" uniqueName="P1075104">
      <xmlPr mapId="1" xpath="/TFI-IZD-POD/IFP-TFI-IZD-POD-E_1000976/P1075104" xmlDataType="decimal"/>
    </xmlCellPr>
  </singleXmlCell>
  <singleXmlCell id="121" r="H66" connectionId="0">
    <xmlCellPr id="1" uniqueName="P1075105">
      <xmlPr mapId="1" xpath="/TFI-IZD-POD/IFP-TFI-IZD-POD-E_1000976/P1075105" xmlDataType="decimal"/>
    </xmlCellPr>
  </singleXmlCell>
  <singleXmlCell id="122" r="I66" connectionId="0">
    <xmlCellPr id="1" uniqueName="P1075106">
      <xmlPr mapId="1" xpath="/TFI-IZD-POD/IFP-TFI-IZD-POD-E_1000976/P1075106" xmlDataType="decimal"/>
    </xmlCellPr>
  </singleXmlCell>
  <singleXmlCell id="123" r="H67" connectionId="0">
    <xmlCellPr id="1" uniqueName="P1075107">
      <xmlPr mapId="1" xpath="/TFI-IZD-POD/IFP-TFI-IZD-POD-E_1000976/P1075107" xmlDataType="decimal"/>
    </xmlCellPr>
  </singleXmlCell>
  <singleXmlCell id="124" r="I67" connectionId="0">
    <xmlCellPr id="1" uniqueName="P1075108">
      <xmlPr mapId="1" xpath="/TFI-IZD-POD/IFP-TFI-IZD-POD-E_1000976/P1075108" xmlDataType="decimal"/>
    </xmlCellPr>
  </singleXmlCell>
  <singleXmlCell id="125" r="H68" connectionId="0">
    <xmlCellPr id="1" uniqueName="P1075109">
      <xmlPr mapId="1" xpath="/TFI-IZD-POD/IFP-TFI-IZD-POD-E_1000976/P1075109" xmlDataType="decimal"/>
    </xmlCellPr>
  </singleXmlCell>
  <singleXmlCell id="126" r="I68" connectionId="0">
    <xmlCellPr id="1" uniqueName="P1075110">
      <xmlPr mapId="1" xpath="/TFI-IZD-POD/IFP-TFI-IZD-POD-E_1000976/P1075110" xmlDataType="decimal"/>
    </xmlCellPr>
  </singleXmlCell>
  <singleXmlCell id="127" r="H69" connectionId="0">
    <xmlCellPr id="1" uniqueName="P1075111">
      <xmlPr mapId="1" xpath="/TFI-IZD-POD/IFP-TFI-IZD-POD-E_1000976/P1075111" xmlDataType="decimal"/>
    </xmlCellPr>
  </singleXmlCell>
  <singleXmlCell id="128" r="I69" connectionId="0">
    <xmlCellPr id="1" uniqueName="P1075112">
      <xmlPr mapId="1" xpath="/TFI-IZD-POD/IFP-TFI-IZD-POD-E_1000976/P1075112" xmlDataType="decimal"/>
    </xmlCellPr>
  </singleXmlCell>
  <singleXmlCell id="129" r="H70" connectionId="0">
    <xmlCellPr id="1" uniqueName="P1075113">
      <xmlPr mapId="1" xpath="/TFI-IZD-POD/IFP-TFI-IZD-POD-E_1000976/P1075113" xmlDataType="decimal"/>
    </xmlCellPr>
  </singleXmlCell>
  <singleXmlCell id="130" r="I70" connectionId="0">
    <xmlCellPr id="1" uniqueName="P1075114">
      <xmlPr mapId="1" xpath="/TFI-IZD-POD/IFP-TFI-IZD-POD-E_1000976/P1075114" xmlDataType="decimal"/>
    </xmlCellPr>
  </singleXmlCell>
  <singleXmlCell id="131" r="H71" connectionId="0">
    <xmlCellPr id="1" uniqueName="P1075115">
      <xmlPr mapId="1" xpath="/TFI-IZD-POD/IFP-TFI-IZD-POD-E_1000976/P1075115" xmlDataType="decimal"/>
    </xmlCellPr>
  </singleXmlCell>
  <singleXmlCell id="132" r="I71" connectionId="0">
    <xmlCellPr id="1" uniqueName="P1075116">
      <xmlPr mapId="1" xpath="/TFI-IZD-POD/IFP-TFI-IZD-POD-E_1000976/P1075116" xmlDataType="decimal"/>
    </xmlCellPr>
  </singleXmlCell>
  <singleXmlCell id="133" r="H72" connectionId="0">
    <xmlCellPr id="1" uniqueName="P1075117">
      <xmlPr mapId="1" xpath="/TFI-IZD-POD/IFP-TFI-IZD-POD-E_1000976/P1075117" xmlDataType="decimal"/>
    </xmlCellPr>
  </singleXmlCell>
  <singleXmlCell id="134" r="I72" connectionId="0">
    <xmlCellPr id="1" uniqueName="P1075118">
      <xmlPr mapId="1" xpath="/TFI-IZD-POD/IFP-TFI-IZD-POD-E_1000976/P1075118" xmlDataType="decimal"/>
    </xmlCellPr>
  </singleXmlCell>
  <singleXmlCell id="135" r="H73" connectionId="0">
    <xmlCellPr id="1" uniqueName="P1075119">
      <xmlPr mapId="1" xpath="/TFI-IZD-POD/IFP-TFI-IZD-POD-E_1000976/P1075119" xmlDataType="decimal"/>
    </xmlCellPr>
  </singleXmlCell>
  <singleXmlCell id="136" r="I73" connectionId="0">
    <xmlCellPr id="1" uniqueName="P1075120">
      <xmlPr mapId="1" xpath="/TFI-IZD-POD/IFP-TFI-IZD-POD-E_1000976/P1075120" xmlDataType="decimal"/>
    </xmlCellPr>
  </singleXmlCell>
  <singleXmlCell id="137" r="H75" connectionId="0">
    <xmlCellPr id="1" uniqueName="P1075121">
      <xmlPr mapId="1" xpath="/TFI-IZD-POD/IFP-TFI-IZD-POD-E_1000976/P1075121" xmlDataType="decimal"/>
    </xmlCellPr>
  </singleXmlCell>
  <singleXmlCell id="138" r="I75" connectionId="0">
    <xmlCellPr id="1" uniqueName="P1075229">
      <xmlPr mapId="1" xpath="/TFI-IZD-POD/IFP-TFI-IZD-POD-E_1000976/P1075229" xmlDataType="decimal"/>
    </xmlCellPr>
  </singleXmlCell>
  <singleXmlCell id="139" r="H76" connectionId="0">
    <xmlCellPr id="1" uniqueName="P1075230">
      <xmlPr mapId="1" xpath="/TFI-IZD-POD/IFP-TFI-IZD-POD-E_1000976/P1075230" xmlDataType="decimal"/>
    </xmlCellPr>
  </singleXmlCell>
  <singleXmlCell id="140" r="I76" connectionId="0">
    <xmlCellPr id="1" uniqueName="P1075231">
      <xmlPr mapId="1" xpath="/TFI-IZD-POD/IFP-TFI-IZD-POD-E_1000976/P1075231" xmlDataType="decimal"/>
    </xmlCellPr>
  </singleXmlCell>
  <singleXmlCell id="141" r="H77" connectionId="0">
    <xmlCellPr id="1" uniqueName="P1075232">
      <xmlPr mapId="1" xpath="/TFI-IZD-POD/IFP-TFI-IZD-POD-E_1000976/P1075232" xmlDataType="decimal"/>
    </xmlCellPr>
  </singleXmlCell>
  <singleXmlCell id="142" r="I77" connectionId="0">
    <xmlCellPr id="1" uniqueName="P1075233">
      <xmlPr mapId="1" xpath="/TFI-IZD-POD/IFP-TFI-IZD-POD-E_1000976/P1075233" xmlDataType="decimal"/>
    </xmlCellPr>
  </singleXmlCell>
  <singleXmlCell id="143" r="H78" connectionId="0">
    <xmlCellPr id="1" uniqueName="P1075234">
      <xmlPr mapId="1" xpath="/TFI-IZD-POD/IFP-TFI-IZD-POD-E_1000976/P1075234" xmlDataType="decimal"/>
    </xmlCellPr>
  </singleXmlCell>
  <singleXmlCell id="144" r="I78" connectionId="0">
    <xmlCellPr id="1" uniqueName="P1075235">
      <xmlPr mapId="1" xpath="/TFI-IZD-POD/IFP-TFI-IZD-POD-E_1000976/P1075235" xmlDataType="decimal"/>
    </xmlCellPr>
  </singleXmlCell>
  <singleXmlCell id="145" r="H79" connectionId="0">
    <xmlCellPr id="1" uniqueName="P1075236">
      <xmlPr mapId="1" xpath="/TFI-IZD-POD/IFP-TFI-IZD-POD-E_1000976/P1075236" xmlDataType="decimal"/>
    </xmlCellPr>
  </singleXmlCell>
  <singleXmlCell id="146" r="I79" connectionId="0">
    <xmlCellPr id="1" uniqueName="P1075237">
      <xmlPr mapId="1" xpath="/TFI-IZD-POD/IFP-TFI-IZD-POD-E_1000976/P1075237" xmlDataType="decimal"/>
    </xmlCellPr>
  </singleXmlCell>
  <singleXmlCell id="147" r="H80" connectionId="0">
    <xmlCellPr id="1" uniqueName="P1075238">
      <xmlPr mapId="1" xpath="/TFI-IZD-POD/IFP-TFI-IZD-POD-E_1000976/P1075238" xmlDataType="decimal"/>
    </xmlCellPr>
  </singleXmlCell>
  <singleXmlCell id="148" r="I80" connectionId="0">
    <xmlCellPr id="1" uniqueName="P1075239">
      <xmlPr mapId="1" xpath="/TFI-IZD-POD/IFP-TFI-IZD-POD-E_1000976/P1075239" xmlDataType="decimal"/>
    </xmlCellPr>
  </singleXmlCell>
  <singleXmlCell id="149" r="H81" connectionId="0">
    <xmlCellPr id="1" uniqueName="P1075240">
      <xmlPr mapId="1" xpath="/TFI-IZD-POD/IFP-TFI-IZD-POD-E_1000976/P1075240" xmlDataType="decimal"/>
    </xmlCellPr>
  </singleXmlCell>
  <singleXmlCell id="150" r="I81" connectionId="0">
    <xmlCellPr id="1" uniqueName="P1075241">
      <xmlPr mapId="1" xpath="/TFI-IZD-POD/IFP-TFI-IZD-POD-E_1000976/P1075241" xmlDataType="decimal"/>
    </xmlCellPr>
  </singleXmlCell>
  <singleXmlCell id="151" r="H82" connectionId="0">
    <xmlCellPr id="1" uniqueName="P1075242">
      <xmlPr mapId="1" xpath="/TFI-IZD-POD/IFP-TFI-IZD-POD-E_1000976/P1075242" xmlDataType="decimal"/>
    </xmlCellPr>
  </singleXmlCell>
  <singleXmlCell id="152" r="I82" connectionId="0">
    <xmlCellPr id="1" uniqueName="P1075243">
      <xmlPr mapId="1" xpath="/TFI-IZD-POD/IFP-TFI-IZD-POD-E_1000976/P1075243" xmlDataType="decimal"/>
    </xmlCellPr>
  </singleXmlCell>
  <singleXmlCell id="153" r="H83" connectionId="0">
    <xmlCellPr id="1" uniqueName="P1075244">
      <xmlPr mapId="1" xpath="/TFI-IZD-POD/IFP-TFI-IZD-POD-E_1000976/P1075244" xmlDataType="decimal"/>
    </xmlCellPr>
  </singleXmlCell>
  <singleXmlCell id="154" r="I83" connectionId="0">
    <xmlCellPr id="1" uniqueName="P1075245">
      <xmlPr mapId="1" xpath="/TFI-IZD-POD/IFP-TFI-IZD-POD-E_1000976/P1075245" xmlDataType="decimal"/>
    </xmlCellPr>
  </singleXmlCell>
  <singleXmlCell id="155" r="H84" connectionId="0">
    <xmlCellPr id="1" uniqueName="P1075246">
      <xmlPr mapId="1" xpath="/TFI-IZD-POD/IFP-TFI-IZD-POD-E_1000976/P1075246" xmlDataType="decimal"/>
    </xmlCellPr>
  </singleXmlCell>
  <singleXmlCell id="156" r="I84" connectionId="0">
    <xmlCellPr id="1" uniqueName="P1075247">
      <xmlPr mapId="1" xpath="/TFI-IZD-POD/IFP-TFI-IZD-POD-E_1000976/P1075247" xmlDataType="decimal"/>
    </xmlCellPr>
  </singleXmlCell>
  <singleXmlCell id="157" r="H85" connectionId="0">
    <xmlCellPr id="1" uniqueName="P1075248">
      <xmlPr mapId="1" xpath="/TFI-IZD-POD/IFP-TFI-IZD-POD-E_1000976/P1075248" xmlDataType="decimal"/>
    </xmlCellPr>
  </singleXmlCell>
  <singleXmlCell id="158" r="I85" connectionId="0">
    <xmlCellPr id="1" uniqueName="P1075249">
      <xmlPr mapId="1" xpath="/TFI-IZD-POD/IFP-TFI-IZD-POD-E_1000976/P1075249" xmlDataType="decimal"/>
    </xmlCellPr>
  </singleXmlCell>
  <singleXmlCell id="159" r="H86" connectionId="0">
    <xmlCellPr id="1" uniqueName="P1075250">
      <xmlPr mapId="1" xpath="/TFI-IZD-POD/IFP-TFI-IZD-POD-E_1000976/P1075250" xmlDataType="decimal"/>
    </xmlCellPr>
  </singleXmlCell>
  <singleXmlCell id="160" r="I86" connectionId="0">
    <xmlCellPr id="1" uniqueName="P1075251">
      <xmlPr mapId="1" xpath="/TFI-IZD-POD/IFP-TFI-IZD-POD-E_1000976/P1075251" xmlDataType="decimal"/>
    </xmlCellPr>
  </singleXmlCell>
  <singleXmlCell id="161" r="H87" connectionId="0">
    <xmlCellPr id="1" uniqueName="P1075252">
      <xmlPr mapId="1" xpath="/TFI-IZD-POD/IFP-TFI-IZD-POD-E_1000976/P1075252" xmlDataType="decimal"/>
    </xmlCellPr>
  </singleXmlCell>
  <singleXmlCell id="162" r="I87" connectionId="0">
    <xmlCellPr id="1" uniqueName="P1075253">
      <xmlPr mapId="1" xpath="/TFI-IZD-POD/IFP-TFI-IZD-POD-E_1000976/P1075253" xmlDataType="decimal"/>
    </xmlCellPr>
  </singleXmlCell>
  <singleXmlCell id="163" r="H88" connectionId="0">
    <xmlCellPr id="1" uniqueName="P1075254">
      <xmlPr mapId="1" xpath="/TFI-IZD-POD/IFP-TFI-IZD-POD-E_1000976/P1075254" xmlDataType="decimal"/>
    </xmlCellPr>
  </singleXmlCell>
  <singleXmlCell id="164" r="I88" connectionId="0">
    <xmlCellPr id="1" uniqueName="P1075255">
      <xmlPr mapId="1" xpath="/TFI-IZD-POD/IFP-TFI-IZD-POD-E_1000976/P1075255" xmlDataType="decimal"/>
    </xmlCellPr>
  </singleXmlCell>
  <singleXmlCell id="165" r="H89" connectionId="0">
    <xmlCellPr id="1" uniqueName="P1123422">
      <xmlPr mapId="1" xpath="/TFI-IZD-POD/IFP-TFI-IZD-POD-E_1000976/P1123422" xmlDataType="decimal"/>
    </xmlCellPr>
  </singleXmlCell>
  <singleXmlCell id="166" r="I89" connectionId="0">
    <xmlCellPr id="1" uniqueName="P1123423">
      <xmlPr mapId="1" xpath="/TFI-IZD-POD/IFP-TFI-IZD-POD-E_1000976/P1123423" xmlDataType="decimal"/>
    </xmlCellPr>
  </singleXmlCell>
  <singleXmlCell id="167" r="H90" connectionId="0">
    <xmlCellPr id="1" uniqueName="P1123424">
      <xmlPr mapId="1" xpath="/TFI-IZD-POD/IFP-TFI-IZD-POD-E_1000976/P1123424" xmlDataType="decimal"/>
    </xmlCellPr>
  </singleXmlCell>
  <singleXmlCell id="168" r="I90" connectionId="0">
    <xmlCellPr id="1" uniqueName="P1123425">
      <xmlPr mapId="1" xpath="/TFI-IZD-POD/IFP-TFI-IZD-POD-E_1000976/P1123425" xmlDataType="decimal"/>
    </xmlCellPr>
  </singleXmlCell>
  <singleXmlCell id="169" r="H91" connectionId="0">
    <xmlCellPr id="1" uniqueName="P1419872">
      <xmlPr mapId="1" xpath="/TFI-IZD-POD/IFP-TFI-IZD-POD-E_1000976/P1419872" xmlDataType="decimal"/>
    </xmlCellPr>
  </singleXmlCell>
  <singleXmlCell id="170" r="I91" connectionId="0">
    <xmlCellPr id="1" uniqueName="P1419873">
      <xmlPr mapId="1" xpath="/TFI-IZD-POD/IFP-TFI-IZD-POD-E_1000976/P1419873" xmlDataType="decimal"/>
    </xmlCellPr>
  </singleXmlCell>
  <singleXmlCell id="171" r="H92" connectionId="0">
    <xmlCellPr id="1" uniqueName="P1075256">
      <xmlPr mapId="1" xpath="/TFI-IZD-POD/IFP-TFI-IZD-POD-E_1000976/P1075256" xmlDataType="decimal"/>
    </xmlCellPr>
  </singleXmlCell>
  <singleXmlCell id="172" r="I92" connectionId="0">
    <xmlCellPr id="1" uniqueName="P1075257">
      <xmlPr mapId="1" xpath="/TFI-IZD-POD/IFP-TFI-IZD-POD-E_1000976/P1075257" xmlDataType="decimal"/>
    </xmlCellPr>
  </singleXmlCell>
  <singleXmlCell id="173" r="H93" connectionId="0">
    <xmlCellPr id="1" uniqueName="P1075258">
      <xmlPr mapId="1" xpath="/TFI-IZD-POD/IFP-TFI-IZD-POD-E_1000976/P1075258" xmlDataType="decimal"/>
    </xmlCellPr>
  </singleXmlCell>
  <singleXmlCell id="174" r="I93" connectionId="0">
    <xmlCellPr id="1" uniqueName="P1075259">
      <xmlPr mapId="1" xpath="/TFI-IZD-POD/IFP-TFI-IZD-POD-E_1000976/P1075259" xmlDataType="decimal"/>
    </xmlCellPr>
  </singleXmlCell>
  <singleXmlCell id="175" r="H94" connectionId="0">
    <xmlCellPr id="1" uniqueName="P1075260">
      <xmlPr mapId="1" xpath="/TFI-IZD-POD/IFP-TFI-IZD-POD-E_1000976/P1075260" xmlDataType="decimal"/>
    </xmlCellPr>
  </singleXmlCell>
  <singleXmlCell id="176" r="I94" connectionId="0">
    <xmlCellPr id="1" uniqueName="P1075261">
      <xmlPr mapId="1" xpath="/TFI-IZD-POD/IFP-TFI-IZD-POD-E_1000976/P1075261" xmlDataType="decimal"/>
    </xmlCellPr>
  </singleXmlCell>
  <singleXmlCell id="177" r="H95" connectionId="0">
    <xmlCellPr id="1" uniqueName="P1075262">
      <xmlPr mapId="1" xpath="/TFI-IZD-POD/IFP-TFI-IZD-POD-E_1000976/P1075262" xmlDataType="decimal"/>
    </xmlCellPr>
  </singleXmlCell>
  <singleXmlCell id="178" r="I95" connectionId="0">
    <xmlCellPr id="1" uniqueName="P1075263">
      <xmlPr mapId="1" xpath="/TFI-IZD-POD/IFP-TFI-IZD-POD-E_1000976/P1075263" xmlDataType="decimal"/>
    </xmlCellPr>
  </singleXmlCell>
  <singleXmlCell id="179" r="H96" connectionId="0">
    <xmlCellPr id="1" uniqueName="P1075264">
      <xmlPr mapId="1" xpath="/TFI-IZD-POD/IFP-TFI-IZD-POD-E_1000976/P1075264" xmlDataType="decimal"/>
    </xmlCellPr>
  </singleXmlCell>
  <singleXmlCell id="180" r="I96" connectionId="0">
    <xmlCellPr id="1" uniqueName="P1075265">
      <xmlPr mapId="1" xpath="/TFI-IZD-POD/IFP-TFI-IZD-POD-E_1000976/P1075265" xmlDataType="decimal"/>
    </xmlCellPr>
  </singleXmlCell>
  <singleXmlCell id="181" r="H97" connectionId="0">
    <xmlCellPr id="1" uniqueName="P1075266">
      <xmlPr mapId="1" xpath="/TFI-IZD-POD/IFP-TFI-IZD-POD-E_1000976/P1075266" xmlDataType="decimal"/>
    </xmlCellPr>
  </singleXmlCell>
  <singleXmlCell id="182" r="I97" connectionId="0">
    <xmlCellPr id="1" uniqueName="P1075267">
      <xmlPr mapId="1" xpath="/TFI-IZD-POD/IFP-TFI-IZD-POD-E_1000976/P1075267" xmlDataType="decimal"/>
    </xmlCellPr>
  </singleXmlCell>
  <singleXmlCell id="183" r="H98" connectionId="0">
    <xmlCellPr id="1" uniqueName="P1075268">
      <xmlPr mapId="1" xpath="/TFI-IZD-POD/IFP-TFI-IZD-POD-E_1000976/P1075268" xmlDataType="decimal"/>
    </xmlCellPr>
  </singleXmlCell>
  <singleXmlCell id="184" r="I98" connectionId="0">
    <xmlCellPr id="1" uniqueName="P1075269">
      <xmlPr mapId="1" xpath="/TFI-IZD-POD/IFP-TFI-IZD-POD-E_1000976/P1075269" xmlDataType="decimal"/>
    </xmlCellPr>
  </singleXmlCell>
  <singleXmlCell id="185" r="H99" connectionId="0">
    <xmlCellPr id="1" uniqueName="P1075270">
      <xmlPr mapId="1" xpath="/TFI-IZD-POD/IFP-TFI-IZD-POD-E_1000976/P1075270" xmlDataType="decimal"/>
    </xmlCellPr>
  </singleXmlCell>
  <singleXmlCell id="186" r="I99" connectionId="0">
    <xmlCellPr id="1" uniqueName="P1075271">
      <xmlPr mapId="1" xpath="/TFI-IZD-POD/IFP-TFI-IZD-POD-E_1000976/P1075271" xmlDataType="decimal"/>
    </xmlCellPr>
  </singleXmlCell>
  <singleXmlCell id="187" r="H100" connectionId="0">
    <xmlCellPr id="1" uniqueName="P1075272">
      <xmlPr mapId="1" xpath="/TFI-IZD-POD/IFP-TFI-IZD-POD-E_1000976/P1075272" xmlDataType="decimal"/>
    </xmlCellPr>
  </singleXmlCell>
  <singleXmlCell id="188" r="I100" connectionId="0">
    <xmlCellPr id="1" uniqueName="P1075273">
      <xmlPr mapId="1" xpath="/TFI-IZD-POD/IFP-TFI-IZD-POD-E_1000976/P1075273" xmlDataType="decimal"/>
    </xmlCellPr>
  </singleXmlCell>
  <singleXmlCell id="189" r="H101" connectionId="0">
    <xmlCellPr id="1" uniqueName="P1075274">
      <xmlPr mapId="1" xpath="/TFI-IZD-POD/IFP-TFI-IZD-POD-E_1000976/P1075274" xmlDataType="decimal"/>
    </xmlCellPr>
  </singleXmlCell>
  <singleXmlCell id="190" r="I101" connectionId="0">
    <xmlCellPr id="1" uniqueName="P1075275">
      <xmlPr mapId="1" xpath="/TFI-IZD-POD/IFP-TFI-IZD-POD-E_1000976/P1075275" xmlDataType="decimal"/>
    </xmlCellPr>
  </singleXmlCell>
  <singleXmlCell id="191" r="H102" connectionId="0">
    <xmlCellPr id="1" uniqueName="P1075276">
      <xmlPr mapId="1" xpath="/TFI-IZD-POD/IFP-TFI-IZD-POD-E_1000976/P1075276" xmlDataType="decimal"/>
    </xmlCellPr>
  </singleXmlCell>
  <singleXmlCell id="192" r="I102" connectionId="0">
    <xmlCellPr id="1" uniqueName="P1075277">
      <xmlPr mapId="1" xpath="/TFI-IZD-POD/IFP-TFI-IZD-POD-E_1000976/P1075277" xmlDataType="decimal"/>
    </xmlCellPr>
  </singleXmlCell>
  <singleXmlCell id="193" r="H103" connectionId="0">
    <xmlCellPr id="1" uniqueName="P1075278">
      <xmlPr mapId="1" xpath="/TFI-IZD-POD/IFP-TFI-IZD-POD-E_1000976/P1075278" xmlDataType="decimal"/>
    </xmlCellPr>
  </singleXmlCell>
  <singleXmlCell id="194" r="I103" connectionId="0">
    <xmlCellPr id="1" uniqueName="P1075279">
      <xmlPr mapId="1" xpath="/TFI-IZD-POD/IFP-TFI-IZD-POD-E_1000976/P1075279" xmlDataType="decimal"/>
    </xmlCellPr>
  </singleXmlCell>
  <singleXmlCell id="195" r="H104" connectionId="0">
    <xmlCellPr id="1" uniqueName="P1075280">
      <xmlPr mapId="1" xpath="/TFI-IZD-POD/IFP-TFI-IZD-POD-E_1000976/P1075280" xmlDataType="decimal"/>
    </xmlCellPr>
  </singleXmlCell>
  <singleXmlCell id="196" r="I104" connectionId="0">
    <xmlCellPr id="1" uniqueName="P1075281">
      <xmlPr mapId="1" xpath="/TFI-IZD-POD/IFP-TFI-IZD-POD-E_1000976/P1075281" xmlDataType="decimal"/>
    </xmlCellPr>
  </singleXmlCell>
  <singleXmlCell id="197" r="H105" connectionId="0">
    <xmlCellPr id="1" uniqueName="P1075282">
      <xmlPr mapId="1" xpath="/TFI-IZD-POD/IFP-TFI-IZD-POD-E_1000976/P1075282" xmlDataType="decimal"/>
    </xmlCellPr>
  </singleXmlCell>
  <singleXmlCell id="198" r="I105" connectionId="0">
    <xmlCellPr id="1" uniqueName="P1075283">
      <xmlPr mapId="1" xpath="/TFI-IZD-POD/IFP-TFI-IZD-POD-E_1000976/P1075283" xmlDataType="decimal"/>
    </xmlCellPr>
  </singleXmlCell>
  <singleXmlCell id="199" r="H106" connectionId="0">
    <xmlCellPr id="1" uniqueName="P1075284">
      <xmlPr mapId="1" xpath="/TFI-IZD-POD/IFP-TFI-IZD-POD-E_1000976/P1075284" xmlDataType="decimal"/>
    </xmlCellPr>
  </singleXmlCell>
  <singleXmlCell id="200" r="I106" connectionId="0">
    <xmlCellPr id="1" uniqueName="P1075285">
      <xmlPr mapId="1" xpath="/TFI-IZD-POD/IFP-TFI-IZD-POD-E_1000976/P1075285" xmlDataType="decimal"/>
    </xmlCellPr>
  </singleXmlCell>
  <singleXmlCell id="201" r="H107" connectionId="0">
    <xmlCellPr id="1" uniqueName="P1075286">
      <xmlPr mapId="1" xpath="/TFI-IZD-POD/IFP-TFI-IZD-POD-E_1000976/P1075286" xmlDataType="decimal"/>
    </xmlCellPr>
  </singleXmlCell>
  <singleXmlCell id="202" r="I107" connectionId="0">
    <xmlCellPr id="1" uniqueName="P1075287">
      <xmlPr mapId="1" xpath="/TFI-IZD-POD/IFP-TFI-IZD-POD-E_1000976/P1075287" xmlDataType="decimal"/>
    </xmlCellPr>
  </singleXmlCell>
  <singleXmlCell id="203" r="H108" connectionId="0">
    <xmlCellPr id="1" uniqueName="P1075288">
      <xmlPr mapId="1" xpath="/TFI-IZD-POD/IFP-TFI-IZD-POD-E_1000976/P1075288" xmlDataType="decimal"/>
    </xmlCellPr>
  </singleXmlCell>
  <singleXmlCell id="204" r="I108" connectionId="0">
    <xmlCellPr id="1" uniqueName="P1075289">
      <xmlPr mapId="1" xpath="/TFI-IZD-POD/IFP-TFI-IZD-POD-E_1000976/P1075289" xmlDataType="decimal"/>
    </xmlCellPr>
  </singleXmlCell>
  <singleXmlCell id="205" r="H109" connectionId="0">
    <xmlCellPr id="1" uniqueName="P1075290">
      <xmlPr mapId="1" xpath="/TFI-IZD-POD/IFP-TFI-IZD-POD-E_1000976/P1075290" xmlDataType="decimal"/>
    </xmlCellPr>
  </singleXmlCell>
  <singleXmlCell id="206" r="I109" connectionId="0">
    <xmlCellPr id="1" uniqueName="P1075291">
      <xmlPr mapId="1" xpath="/TFI-IZD-POD/IFP-TFI-IZD-POD-E_1000976/P1075291" xmlDataType="decimal"/>
    </xmlCellPr>
  </singleXmlCell>
  <singleXmlCell id="207" r="H110" connectionId="0">
    <xmlCellPr id="1" uniqueName="P1075292">
      <xmlPr mapId="1" xpath="/TFI-IZD-POD/IFP-TFI-IZD-POD-E_1000976/P1075292" xmlDataType="decimal"/>
    </xmlCellPr>
  </singleXmlCell>
  <singleXmlCell id="208" r="I110" connectionId="0">
    <xmlCellPr id="1" uniqueName="P1075293">
      <xmlPr mapId="1" xpath="/TFI-IZD-POD/IFP-TFI-IZD-POD-E_1000976/P1075293" xmlDataType="decimal"/>
    </xmlCellPr>
  </singleXmlCell>
  <singleXmlCell id="209" r="H111" connectionId="0">
    <xmlCellPr id="1" uniqueName="P1075294">
      <xmlPr mapId="1" xpath="/TFI-IZD-POD/IFP-TFI-IZD-POD-E_1000976/P1075294" xmlDataType="decimal"/>
    </xmlCellPr>
  </singleXmlCell>
  <singleXmlCell id="210" r="I111" connectionId="0">
    <xmlCellPr id="1" uniqueName="P1075295">
      <xmlPr mapId="1" xpath="/TFI-IZD-POD/IFP-TFI-IZD-POD-E_1000976/P1075295" xmlDataType="decimal"/>
    </xmlCellPr>
  </singleXmlCell>
  <singleXmlCell id="211" r="H112" connectionId="0">
    <xmlCellPr id="1" uniqueName="P1075296">
      <xmlPr mapId="1" xpath="/TFI-IZD-POD/IFP-TFI-IZD-POD-E_1000976/P1075296" xmlDataType="decimal"/>
    </xmlCellPr>
  </singleXmlCell>
  <singleXmlCell id="212" r="I112" connectionId="0">
    <xmlCellPr id="1" uniqueName="P1075297">
      <xmlPr mapId="1" xpath="/TFI-IZD-POD/IFP-TFI-IZD-POD-E_1000976/P1075297" xmlDataType="decimal"/>
    </xmlCellPr>
  </singleXmlCell>
  <singleXmlCell id="213" r="H113" connectionId="0">
    <xmlCellPr id="1" uniqueName="P1075298">
      <xmlPr mapId="1" xpath="/TFI-IZD-POD/IFP-TFI-IZD-POD-E_1000976/P1075298" xmlDataType="decimal"/>
    </xmlCellPr>
  </singleXmlCell>
  <singleXmlCell id="214" r="I113" connectionId="0">
    <xmlCellPr id="1" uniqueName="P1075299">
      <xmlPr mapId="1" xpath="/TFI-IZD-POD/IFP-TFI-IZD-POD-E_1000976/P1075299" xmlDataType="decimal"/>
    </xmlCellPr>
  </singleXmlCell>
  <singleXmlCell id="215" r="H114" connectionId="0">
    <xmlCellPr id="1" uniqueName="P1075300">
      <xmlPr mapId="1" xpath="/TFI-IZD-POD/IFP-TFI-IZD-POD-E_1000976/P1075300" xmlDataType="decimal"/>
    </xmlCellPr>
  </singleXmlCell>
  <singleXmlCell id="216" r="I114" connectionId="0">
    <xmlCellPr id="1" uniqueName="P1075301">
      <xmlPr mapId="1" xpath="/TFI-IZD-POD/IFP-TFI-IZD-POD-E_1000976/P1075301" xmlDataType="decimal"/>
    </xmlCellPr>
  </singleXmlCell>
  <singleXmlCell id="217" r="H115" connectionId="0">
    <xmlCellPr id="1" uniqueName="P1075302">
      <xmlPr mapId="1" xpath="/TFI-IZD-POD/IFP-TFI-IZD-POD-E_1000976/P1075302" xmlDataType="decimal"/>
    </xmlCellPr>
  </singleXmlCell>
  <singleXmlCell id="218" r="I115" connectionId="0">
    <xmlCellPr id="1" uniqueName="P1075303">
      <xmlPr mapId="1" xpath="/TFI-IZD-POD/IFP-TFI-IZD-POD-E_1000976/P1075303" xmlDataType="decimal"/>
    </xmlCellPr>
  </singleXmlCell>
  <singleXmlCell id="219" r="H116" connectionId="0">
    <xmlCellPr id="1" uniqueName="P1075304">
      <xmlPr mapId="1" xpath="/TFI-IZD-POD/IFP-TFI-IZD-POD-E_1000976/P1075304" xmlDataType="decimal"/>
    </xmlCellPr>
  </singleXmlCell>
  <singleXmlCell id="220" r="I116" connectionId="0">
    <xmlCellPr id="1" uniqueName="P1075305">
      <xmlPr mapId="1" xpath="/TFI-IZD-POD/IFP-TFI-IZD-POD-E_1000976/P1075305" xmlDataType="decimal"/>
    </xmlCellPr>
  </singleXmlCell>
  <singleXmlCell id="221" r="H117" connectionId="0">
    <xmlCellPr id="1" uniqueName="P1075306">
      <xmlPr mapId="1" xpath="/TFI-IZD-POD/IFP-TFI-IZD-POD-E_1000976/P1075306" xmlDataType="decimal"/>
    </xmlCellPr>
  </singleXmlCell>
  <singleXmlCell id="222" r="I117" connectionId="0">
    <xmlCellPr id="1" uniqueName="P1075307">
      <xmlPr mapId="1" xpath="/TFI-IZD-POD/IFP-TFI-IZD-POD-E_1000976/P1075307" xmlDataType="decimal"/>
    </xmlCellPr>
  </singleXmlCell>
  <singleXmlCell id="223" r="H118" connectionId="0">
    <xmlCellPr id="1" uniqueName="P1075308">
      <xmlPr mapId="1" xpath="/TFI-IZD-POD/IFP-TFI-IZD-POD-E_1000976/P1075308" xmlDataType="decimal"/>
    </xmlCellPr>
  </singleXmlCell>
  <singleXmlCell id="224" r="I118" connectionId="0">
    <xmlCellPr id="1" uniqueName="P1075309">
      <xmlPr mapId="1" xpath="/TFI-IZD-POD/IFP-TFI-IZD-POD-E_1000976/P1075309" xmlDataType="decimal"/>
    </xmlCellPr>
  </singleXmlCell>
  <singleXmlCell id="225" r="H119" connectionId="0">
    <xmlCellPr id="1" uniqueName="P1075310">
      <xmlPr mapId="1" xpath="/TFI-IZD-POD/IFP-TFI-IZD-POD-E_1000976/P1075310" xmlDataType="decimal"/>
    </xmlCellPr>
  </singleXmlCell>
  <singleXmlCell id="226" r="I119" connectionId="0">
    <xmlCellPr id="1" uniqueName="P1075311">
      <xmlPr mapId="1" xpath="/TFI-IZD-POD/IFP-TFI-IZD-POD-E_1000976/P1075311" xmlDataType="decimal"/>
    </xmlCellPr>
  </singleXmlCell>
  <singleXmlCell id="227" r="H120" connectionId="0">
    <xmlCellPr id="1" uniqueName="P1075312">
      <xmlPr mapId="1" xpath="/TFI-IZD-POD/IFP-TFI-IZD-POD-E_1000976/P1075312" xmlDataType="decimal"/>
    </xmlCellPr>
  </singleXmlCell>
  <singleXmlCell id="228" r="I120" connectionId="0">
    <xmlCellPr id="1" uniqueName="P1075313">
      <xmlPr mapId="1" xpath="/TFI-IZD-POD/IFP-TFI-IZD-POD-E_1000976/P1075313" xmlDataType="decimal"/>
    </xmlCellPr>
  </singleXmlCell>
  <singleXmlCell id="229" r="H121" connectionId="0">
    <xmlCellPr id="1" uniqueName="P1075314">
      <xmlPr mapId="1" xpath="/TFI-IZD-POD/IFP-TFI-IZD-POD-E_1000976/P1075314" xmlDataType="decimal"/>
    </xmlCellPr>
  </singleXmlCell>
  <singleXmlCell id="230" r="I121" connectionId="0">
    <xmlCellPr id="1" uniqueName="P1075315">
      <xmlPr mapId="1" xpath="/TFI-IZD-POD/IFP-TFI-IZD-POD-E_1000976/P1075315" xmlDataType="decimal"/>
    </xmlCellPr>
  </singleXmlCell>
  <singleXmlCell id="231" r="H122" connectionId="0">
    <xmlCellPr id="1" uniqueName="P1075316">
      <xmlPr mapId="1" xpath="/TFI-IZD-POD/IFP-TFI-IZD-POD-E_1000976/P1075316" xmlDataType="decimal"/>
    </xmlCellPr>
  </singleXmlCell>
  <singleXmlCell id="232" r="I122" connectionId="0">
    <xmlCellPr id="1" uniqueName="P1075317">
      <xmlPr mapId="1" xpath="/TFI-IZD-POD/IFP-TFI-IZD-POD-E_1000976/P1075317" xmlDataType="decimal"/>
    </xmlCellPr>
  </singleXmlCell>
  <singleXmlCell id="233" r="H123" connectionId="0">
    <xmlCellPr id="1" uniqueName="P1075318">
      <xmlPr mapId="1" xpath="/TFI-IZD-POD/IFP-TFI-IZD-POD-E_1000976/P1075318" xmlDataType="decimal"/>
    </xmlCellPr>
  </singleXmlCell>
  <singleXmlCell id="234" r="I123" connectionId="0">
    <xmlCellPr id="1" uniqueName="P1075319">
      <xmlPr mapId="1" xpath="/TFI-IZD-POD/IFP-TFI-IZD-POD-E_1000976/P1075319" xmlDataType="decimal"/>
    </xmlCellPr>
  </singleXmlCell>
  <singleXmlCell id="235" r="H124" connectionId="0">
    <xmlCellPr id="1" uniqueName="P1075320">
      <xmlPr mapId="1" xpath="/TFI-IZD-POD/IFP-TFI-IZD-POD-E_1000976/P1075320" xmlDataType="decimal"/>
    </xmlCellPr>
  </singleXmlCell>
  <singleXmlCell id="236" r="I124" connectionId="0">
    <xmlCellPr id="1" uniqueName="P1075321">
      <xmlPr mapId="1" xpath="/TFI-IZD-POD/IFP-TFI-IZD-POD-E_1000976/P1075321" xmlDataType="decimal"/>
    </xmlCellPr>
  </singleXmlCell>
  <singleXmlCell id="237" r="H125" connectionId="0">
    <xmlCellPr id="1" uniqueName="P1075322">
      <xmlPr mapId="1" xpath="/TFI-IZD-POD/IFP-TFI-IZD-POD-E_1000976/P1075322" xmlDataType="decimal"/>
    </xmlCellPr>
  </singleXmlCell>
  <singleXmlCell id="238" r="I125" connectionId="0">
    <xmlCellPr id="1" uniqueName="P1075323">
      <xmlPr mapId="1" xpath="/TFI-IZD-POD/IFP-TFI-IZD-POD-E_1000976/P1075323" xmlDataType="decimal"/>
    </xmlCellPr>
  </singleXmlCell>
  <singleXmlCell id="239" r="H126" connectionId="0">
    <xmlCellPr id="1" uniqueName="P1075324">
      <xmlPr mapId="1" xpath="/TFI-IZD-POD/IFP-TFI-IZD-POD-E_1000976/P1075324" xmlDataType="decimal"/>
    </xmlCellPr>
  </singleXmlCell>
  <singleXmlCell id="240" r="I126" connectionId="0">
    <xmlCellPr id="1" uniqueName="P1075325">
      <xmlPr mapId="1" xpath="/TFI-IZD-POD/IFP-TFI-IZD-POD-E_1000976/P1075325" xmlDataType="decimal"/>
    </xmlCellPr>
  </singleXmlCell>
  <singleXmlCell id="241" r="H127" connectionId="0">
    <xmlCellPr id="1" uniqueName="P1075326">
      <xmlPr mapId="1" xpath="/TFI-IZD-POD/IFP-TFI-IZD-POD-E_1000976/P1075326" xmlDataType="decimal"/>
    </xmlCellPr>
  </singleXmlCell>
  <singleXmlCell id="242" r="I127" connectionId="0">
    <xmlCellPr id="1" uniqueName="P1075327">
      <xmlPr mapId="1" xpath="/TFI-IZD-POD/IFP-TFI-IZD-POD-E_1000976/P1075327" xmlDataType="decimal"/>
    </xmlCellPr>
  </singleXmlCell>
  <singleXmlCell id="243" r="H128" connectionId="0">
    <xmlCellPr id="1" uniqueName="P1075328">
      <xmlPr mapId="1" xpath="/TFI-IZD-POD/IFP-TFI-IZD-POD-E_1000976/P1075328" xmlDataType="decimal"/>
    </xmlCellPr>
  </singleXmlCell>
  <singleXmlCell id="244" r="I128" connectionId="0">
    <xmlCellPr id="1" uniqueName="P1075329">
      <xmlPr mapId="1" xpath="/TFI-IZD-POD/IFP-TFI-IZD-POD-E_1000976/P1075329" xmlDataType="decimal"/>
    </xmlCellPr>
  </singleXmlCell>
  <singleXmlCell id="245" r="H129" connectionId="0">
    <xmlCellPr id="1" uniqueName="P1075330">
      <xmlPr mapId="1" xpath="/TFI-IZD-POD/IFP-TFI-IZD-POD-E_1000976/P1075330" xmlDataType="decimal"/>
    </xmlCellPr>
  </singleXmlCell>
  <singleXmlCell id="246" r="I129" connectionId="0">
    <xmlCellPr id="1" uniqueName="P1075331">
      <xmlPr mapId="1" xpath="/TFI-IZD-POD/IFP-TFI-IZD-POD-E_1000976/P1075331" xmlDataType="decimal"/>
    </xmlCellPr>
  </singleXmlCell>
  <singleXmlCell id="247" r="H130" connectionId="0">
    <xmlCellPr id="1" uniqueName="P1075332">
      <xmlPr mapId="1" xpath="/TFI-IZD-POD/IFP-TFI-IZD-POD-E_1000976/P1075332" xmlDataType="decimal"/>
    </xmlCellPr>
  </singleXmlCell>
  <singleXmlCell id="248" r="I130" connectionId="0">
    <xmlCellPr id="1" uniqueName="P1075333">
      <xmlPr mapId="1" xpath="/TFI-IZD-POD/IFP-TFI-IZD-POD-E_1000976/P1075333" xmlDataType="decimal"/>
    </xmlCellPr>
  </singleXmlCell>
  <singleXmlCell id="249" r="H131" connectionId="0">
    <xmlCellPr id="1" uniqueName="P1075334">
      <xmlPr mapId="1" xpath="/TFI-IZD-POD/IFP-TFI-IZD-POD-E_1000976/P1075334" xmlDataType="decimal"/>
    </xmlCellPr>
  </singleXmlCell>
  <singleXmlCell id="250" r="I131" connectionId="0">
    <xmlCellPr id="1" uniqueName="P1075335">
      <xmlPr mapId="1" xpath="/TFI-IZD-POD/IFP-TFI-IZD-POD-E_1000976/P1075335" xmlDataType="decimal"/>
    </xmlCellPr>
  </singleXmlCell>
  <singleXmlCell id="251" r="H132" connectionId="0">
    <xmlCellPr id="1" uniqueName="P1075336">
      <xmlPr mapId="1" xpath="/TFI-IZD-POD/IFP-TFI-IZD-POD-E_1000976/P1075336" xmlDataType="decimal"/>
    </xmlCellPr>
  </singleXmlCell>
  <singleXmlCell id="252" r="I132" connectionId="0">
    <xmlCellPr id="1" uniqueName="P1075337">
      <xmlPr mapId="1" xpath="/TFI-IZD-POD/IFP-TFI-IZD-POD-E_1000976/P1075337" xmlDataType="decimal"/>
    </xmlCellPr>
  </singleXmlCell>
  <singleXmlCell id="253" r="H133" connectionId="0">
    <xmlCellPr id="1" uniqueName="P1075338">
      <xmlPr mapId="1" xpath="/TFI-IZD-POD/IFP-TFI-IZD-POD-E_1000976/P1075338" xmlDataType="decimal"/>
    </xmlCellPr>
  </singleXmlCell>
  <singleXmlCell id="254" r="I133" connectionId="0">
    <xmlCellPr id="1" uniqueName="P1075339">
      <xmlPr mapId="1" xpath="/TFI-IZD-POD/IFP-TFI-IZD-POD-E_1000976/P1075339" xmlDataType="decimal"/>
    </xmlCellPr>
  </singleXmlCell>
  <singleXmlCell id="255" r="H134" connectionId="0">
    <xmlCellPr id="1" uniqueName="P1075340">
      <xmlPr mapId="1" xpath="/TFI-IZD-POD/IFP-TFI-IZD-POD-E_1000976/P1075340" xmlDataType="decimal"/>
    </xmlCellPr>
  </singleXmlCell>
  <singleXmlCell id="256" r="I134" connectionId="0">
    <xmlCellPr id="1" uniqueName="P1075341">
      <xmlPr mapId="1" xpath="/TFI-IZD-POD/IFP-TFI-IZD-POD-E_1000976/P1075341" xmlDataType="decimal"/>
    </xmlCellPr>
  </singleXmlCell>
  <singleXmlCell id="257" r="H135" connectionId="0">
    <xmlCellPr id="1" uniqueName="P1075342">
      <xmlPr mapId="1" xpath="/TFI-IZD-POD/IFP-TFI-IZD-POD-E_1000976/P1075342" xmlDataType="decimal"/>
    </xmlCellPr>
  </singleXmlCell>
  <singleXmlCell id="258" r="I135" connectionId="0">
    <xmlCellPr id="1" uniqueName="P1075343">
      <xmlPr mapId="1" xpath="/TFI-IZD-POD/IFP-TFI-IZD-POD-E_1000976/P1075343" xmlDataType="decimal"/>
    </xmlCellPr>
  </singleXmlCell>
</singleXmlCells>
</file>

<file path=xl/tables/tableSingleCells3.xml><?xml version="1.0" encoding="utf-8"?>
<singleXmlCells xmlns="http://schemas.openxmlformats.org/spreadsheetml/2006/main">
  <singleXmlCell id="259" r="H8" connectionId="0">
    <xmlCellPr id="1" uniqueName="P1076024">
      <xmlPr mapId="1" xpath="/TFI-IZD-POD/ISD-TFI-IZD-POD-E_1000979/P1076024" xmlDataType="decimal"/>
    </xmlCellPr>
  </singleXmlCell>
  <singleXmlCell id="260" r="I8" connectionId="0">
    <xmlCellPr id="1" uniqueName="P1082291">
      <xmlPr mapId="1" xpath="/TFI-IZD-POD/ISD-TFI-IZD-POD-E_1000979/P1082291" xmlDataType="decimal"/>
    </xmlCellPr>
  </singleXmlCell>
  <singleXmlCell id="261" r="J8" connectionId="0">
    <xmlCellPr id="1" uniqueName="P1076032">
      <xmlPr mapId="1" xpath="/TFI-IZD-POD/ISD-TFI-IZD-POD-E_1000979/P1076032" xmlDataType="decimal"/>
    </xmlCellPr>
  </singleXmlCell>
  <singleXmlCell id="262" r="K8" connectionId="0">
    <xmlCellPr id="1" uniqueName="P1082293">
      <xmlPr mapId="1" xpath="/TFI-IZD-POD/ISD-TFI-IZD-POD-E_1000979/P1082293" xmlDataType="decimal"/>
    </xmlCellPr>
  </singleXmlCell>
  <singleXmlCell id="263" r="H9" connectionId="0">
    <xmlCellPr id="1" uniqueName="P1076039">
      <xmlPr mapId="1" xpath="/TFI-IZD-POD/ISD-TFI-IZD-POD-E_1000979/P1076039" xmlDataType="decimal"/>
    </xmlCellPr>
  </singleXmlCell>
  <singleXmlCell id="264" r="I9" connectionId="0">
    <xmlCellPr id="1" uniqueName="P1082294">
      <xmlPr mapId="1" xpath="/TFI-IZD-POD/ISD-TFI-IZD-POD-E_1000979/P1082294" xmlDataType="decimal"/>
    </xmlCellPr>
  </singleXmlCell>
  <singleXmlCell id="265" r="J9" connectionId="0">
    <xmlCellPr id="1" uniqueName="P1076041">
      <xmlPr mapId="1" xpath="/TFI-IZD-POD/ISD-TFI-IZD-POD-E_1000979/P1076041" xmlDataType="decimal"/>
    </xmlCellPr>
  </singleXmlCell>
  <singleXmlCell id="266" r="K9" connectionId="0">
    <xmlCellPr id="1" uniqueName="P1082296">
      <xmlPr mapId="1" xpath="/TFI-IZD-POD/ISD-TFI-IZD-POD-E_1000979/P1082296" xmlDataType="decimal"/>
    </xmlCellPr>
  </singleXmlCell>
  <singleXmlCell id="267" r="H10" connectionId="0">
    <xmlCellPr id="1" uniqueName="P1076043">
      <xmlPr mapId="1" xpath="/TFI-IZD-POD/ISD-TFI-IZD-POD-E_1000979/P1076043" xmlDataType="decimal"/>
    </xmlCellPr>
  </singleXmlCell>
  <singleXmlCell id="268" r="I10" connectionId="0">
    <xmlCellPr id="1" uniqueName="P1082297">
      <xmlPr mapId="1" xpath="/TFI-IZD-POD/ISD-TFI-IZD-POD-E_1000979/P1082297" xmlDataType="decimal"/>
    </xmlCellPr>
  </singleXmlCell>
  <singleXmlCell id="269" r="J10" connectionId="0">
    <xmlCellPr id="1" uniqueName="P1076046">
      <xmlPr mapId="1" xpath="/TFI-IZD-POD/ISD-TFI-IZD-POD-E_1000979/P1076046" xmlDataType="decimal"/>
    </xmlCellPr>
  </singleXmlCell>
  <singleXmlCell id="270" r="K10" connectionId="0">
    <xmlCellPr id="1" uniqueName="P1082299">
      <xmlPr mapId="1" xpath="/TFI-IZD-POD/ISD-TFI-IZD-POD-E_1000979/P1082299" xmlDataType="decimal"/>
    </xmlCellPr>
  </singleXmlCell>
  <singleXmlCell id="271" r="H11" connectionId="0">
    <xmlCellPr id="1" uniqueName="P1076048">
      <xmlPr mapId="1" xpath="/TFI-IZD-POD/ISD-TFI-IZD-POD-E_1000979/P1076048" xmlDataType="decimal"/>
    </xmlCellPr>
  </singleXmlCell>
  <singleXmlCell id="272" r="I11" connectionId="0">
    <xmlCellPr id="1" uniqueName="P1082302">
      <xmlPr mapId="1" xpath="/TFI-IZD-POD/ISD-TFI-IZD-POD-E_1000979/P1082302" xmlDataType="decimal"/>
    </xmlCellPr>
  </singleXmlCell>
  <singleXmlCell id="273" r="J11" connectionId="0">
    <xmlCellPr id="1" uniqueName="P1076052">
      <xmlPr mapId="1" xpath="/TFI-IZD-POD/ISD-TFI-IZD-POD-E_1000979/P1076052" xmlDataType="decimal"/>
    </xmlCellPr>
  </singleXmlCell>
  <singleXmlCell id="274" r="K11" connectionId="0">
    <xmlCellPr id="1" uniqueName="P1082303">
      <xmlPr mapId="1" xpath="/TFI-IZD-POD/ISD-TFI-IZD-POD-E_1000979/P1082303" xmlDataType="decimal"/>
    </xmlCellPr>
  </singleXmlCell>
  <singleXmlCell id="275" r="H12" connectionId="0">
    <xmlCellPr id="1" uniqueName="P1076056">
      <xmlPr mapId="1" xpath="/TFI-IZD-POD/ISD-TFI-IZD-POD-E_1000979/P1076056" xmlDataType="decimal"/>
    </xmlCellPr>
  </singleXmlCell>
  <singleXmlCell id="276" r="I12" connectionId="0">
    <xmlCellPr id="1" uniqueName="P1082305">
      <xmlPr mapId="1" xpath="/TFI-IZD-POD/ISD-TFI-IZD-POD-E_1000979/P1082305" xmlDataType="decimal"/>
    </xmlCellPr>
  </singleXmlCell>
  <singleXmlCell id="277" r="J12" connectionId="0">
    <xmlCellPr id="1" uniqueName="P1076058">
      <xmlPr mapId="1" xpath="/TFI-IZD-POD/ISD-TFI-IZD-POD-E_1000979/P1076058" xmlDataType="decimal"/>
    </xmlCellPr>
  </singleXmlCell>
  <singleXmlCell id="278" r="K12" connectionId="0">
    <xmlCellPr id="1" uniqueName="P1082307">
      <xmlPr mapId="1" xpath="/TFI-IZD-POD/ISD-TFI-IZD-POD-E_1000979/P1082307" xmlDataType="decimal"/>
    </xmlCellPr>
  </singleXmlCell>
  <singleXmlCell id="279" r="H13" connectionId="0">
    <xmlCellPr id="1" uniqueName="P1076060">
      <xmlPr mapId="1" xpath="/TFI-IZD-POD/ISD-TFI-IZD-POD-E_1000979/P1076060" xmlDataType="decimal"/>
    </xmlCellPr>
  </singleXmlCell>
  <singleXmlCell id="280" r="I13" connectionId="0">
    <xmlCellPr id="1" uniqueName="P1082308">
      <xmlPr mapId="1" xpath="/TFI-IZD-POD/ISD-TFI-IZD-POD-E_1000979/P1082308" xmlDataType="decimal"/>
    </xmlCellPr>
  </singleXmlCell>
  <singleXmlCell id="281" r="J13" connectionId="0">
    <xmlCellPr id="1" uniqueName="P1076062">
      <xmlPr mapId="1" xpath="/TFI-IZD-POD/ISD-TFI-IZD-POD-E_1000979/P1076062" xmlDataType="decimal"/>
    </xmlCellPr>
  </singleXmlCell>
  <singleXmlCell id="282" r="K13" connectionId="0">
    <xmlCellPr id="1" uniqueName="P1082310">
      <xmlPr mapId="1" xpath="/TFI-IZD-POD/ISD-TFI-IZD-POD-E_1000979/P1082310" xmlDataType="decimal"/>
    </xmlCellPr>
  </singleXmlCell>
  <singleXmlCell id="283" r="H14" connectionId="0">
    <xmlCellPr id="1" uniqueName="P1076064">
      <xmlPr mapId="1" xpath="/TFI-IZD-POD/ISD-TFI-IZD-POD-E_1000979/P1076064" xmlDataType="decimal"/>
    </xmlCellPr>
  </singleXmlCell>
  <singleXmlCell id="284" r="I14" connectionId="0">
    <xmlCellPr id="1" uniqueName="P1082311">
      <xmlPr mapId="1" xpath="/TFI-IZD-POD/ISD-TFI-IZD-POD-E_1000979/P1082311" xmlDataType="decimal"/>
    </xmlCellPr>
  </singleXmlCell>
  <singleXmlCell id="285" r="J14" connectionId="0">
    <xmlCellPr id="1" uniqueName="P1076066">
      <xmlPr mapId="1" xpath="/TFI-IZD-POD/ISD-TFI-IZD-POD-E_1000979/P1076066" xmlDataType="decimal"/>
    </xmlCellPr>
  </singleXmlCell>
  <singleXmlCell id="286" r="K14" connectionId="0">
    <xmlCellPr id="1" uniqueName="P1082313">
      <xmlPr mapId="1" xpath="/TFI-IZD-POD/ISD-TFI-IZD-POD-E_1000979/P1082313" xmlDataType="decimal"/>
    </xmlCellPr>
  </singleXmlCell>
  <singleXmlCell id="287" r="H15" connectionId="0">
    <xmlCellPr id="1" uniqueName="P1076069">
      <xmlPr mapId="1" xpath="/TFI-IZD-POD/ISD-TFI-IZD-POD-E_1000979/P1076069" xmlDataType="decimal"/>
    </xmlCellPr>
  </singleXmlCell>
  <singleXmlCell id="288" r="I15" connectionId="0">
    <xmlCellPr id="1" uniqueName="P1082315">
      <xmlPr mapId="1" xpath="/TFI-IZD-POD/ISD-TFI-IZD-POD-E_1000979/P1082315" xmlDataType="decimal"/>
    </xmlCellPr>
  </singleXmlCell>
  <singleXmlCell id="289" r="J15" connectionId="0">
    <xmlCellPr id="1" uniqueName="P1076071">
      <xmlPr mapId="1" xpath="/TFI-IZD-POD/ISD-TFI-IZD-POD-E_1000979/P1076071" xmlDataType="decimal"/>
    </xmlCellPr>
  </singleXmlCell>
  <singleXmlCell id="290" r="K15" connectionId="0">
    <xmlCellPr id="1" uniqueName="P1082316">
      <xmlPr mapId="1" xpath="/TFI-IZD-POD/ISD-TFI-IZD-POD-E_1000979/P1082316" xmlDataType="decimal"/>
    </xmlCellPr>
  </singleXmlCell>
  <singleXmlCell id="291" r="H16" connectionId="0">
    <xmlCellPr id="1" uniqueName="P1076073">
      <xmlPr mapId="1" xpath="/TFI-IZD-POD/ISD-TFI-IZD-POD-E_1000979/P1076073" xmlDataType="decimal"/>
    </xmlCellPr>
  </singleXmlCell>
  <singleXmlCell id="292" r="I16" connectionId="0">
    <xmlCellPr id="1" uniqueName="P1082318">
      <xmlPr mapId="1" xpath="/TFI-IZD-POD/ISD-TFI-IZD-POD-E_1000979/P1082318" xmlDataType="decimal"/>
    </xmlCellPr>
  </singleXmlCell>
  <singleXmlCell id="293" r="J16" connectionId="0">
    <xmlCellPr id="1" uniqueName="P1076076">
      <xmlPr mapId="1" xpath="/TFI-IZD-POD/ISD-TFI-IZD-POD-E_1000979/P1076076" xmlDataType="decimal"/>
    </xmlCellPr>
  </singleXmlCell>
  <singleXmlCell id="294" r="K16" connectionId="0">
    <xmlCellPr id="1" uniqueName="P1082319">
      <xmlPr mapId="1" xpath="/TFI-IZD-POD/ISD-TFI-IZD-POD-E_1000979/P1082319" xmlDataType="decimal"/>
    </xmlCellPr>
  </singleXmlCell>
  <singleXmlCell id="295" r="H17" connectionId="0">
    <xmlCellPr id="1" uniqueName="P1076078">
      <xmlPr mapId="1" xpath="/TFI-IZD-POD/ISD-TFI-IZD-POD-E_1000979/P1076078" xmlDataType="decimal"/>
    </xmlCellPr>
  </singleXmlCell>
  <singleXmlCell id="296" r="I17" connectionId="0">
    <xmlCellPr id="1" uniqueName="P1082321">
      <xmlPr mapId="1" xpath="/TFI-IZD-POD/ISD-TFI-IZD-POD-E_1000979/P1082321" xmlDataType="decimal"/>
    </xmlCellPr>
  </singleXmlCell>
  <singleXmlCell id="297" r="J17" connectionId="0">
    <xmlCellPr id="1" uniqueName="P1076080">
      <xmlPr mapId="1" xpath="/TFI-IZD-POD/ISD-TFI-IZD-POD-E_1000979/P1076080" xmlDataType="decimal"/>
    </xmlCellPr>
  </singleXmlCell>
  <singleXmlCell id="298" r="K17" connectionId="0">
    <xmlCellPr id="1" uniqueName="P1082324">
      <xmlPr mapId="1" xpath="/TFI-IZD-POD/ISD-TFI-IZD-POD-E_1000979/P1082324" xmlDataType="decimal"/>
    </xmlCellPr>
  </singleXmlCell>
  <singleXmlCell id="299" r="H18" connectionId="0">
    <xmlCellPr id="1" uniqueName="P1076082">
      <xmlPr mapId="1" xpath="/TFI-IZD-POD/ISD-TFI-IZD-POD-E_1000979/P1076082" xmlDataType="decimal"/>
    </xmlCellPr>
  </singleXmlCell>
  <singleXmlCell id="300" r="I18" connectionId="0">
    <xmlCellPr id="1" uniqueName="P1082326">
      <xmlPr mapId="1" xpath="/TFI-IZD-POD/ISD-TFI-IZD-POD-E_1000979/P1082326" xmlDataType="decimal"/>
    </xmlCellPr>
  </singleXmlCell>
  <singleXmlCell id="301" r="J18" connectionId="0">
    <xmlCellPr id="1" uniqueName="P1076084">
      <xmlPr mapId="1" xpath="/TFI-IZD-POD/ISD-TFI-IZD-POD-E_1000979/P1076084" xmlDataType="decimal"/>
    </xmlCellPr>
  </singleXmlCell>
  <singleXmlCell id="302" r="K18" connectionId="0">
    <xmlCellPr id="1" uniqueName="P1082327">
      <xmlPr mapId="1" xpath="/TFI-IZD-POD/ISD-TFI-IZD-POD-E_1000979/P1082327" xmlDataType="decimal"/>
    </xmlCellPr>
  </singleXmlCell>
  <singleXmlCell id="303" r="H19" connectionId="0">
    <xmlCellPr id="1" uniqueName="P1076087">
      <xmlPr mapId="1" xpath="/TFI-IZD-POD/ISD-TFI-IZD-POD-E_1000979/P1076087" xmlDataType="decimal"/>
    </xmlCellPr>
  </singleXmlCell>
  <singleXmlCell id="304" r="I19" connectionId="0">
    <xmlCellPr id="1" uniqueName="P1082329">
      <xmlPr mapId="1" xpath="/TFI-IZD-POD/ISD-TFI-IZD-POD-E_1000979/P1082329" xmlDataType="decimal"/>
    </xmlCellPr>
  </singleXmlCell>
  <singleXmlCell id="305" r="J19" connectionId="0">
    <xmlCellPr id="1" uniqueName="P1076090">
      <xmlPr mapId="1" xpath="/TFI-IZD-POD/ISD-TFI-IZD-POD-E_1000979/P1076090" xmlDataType="decimal"/>
    </xmlCellPr>
  </singleXmlCell>
  <singleXmlCell id="306" r="K19" connectionId="0">
    <xmlCellPr id="1" uniqueName="P1082330">
      <xmlPr mapId="1" xpath="/TFI-IZD-POD/ISD-TFI-IZD-POD-E_1000979/P1082330" xmlDataType="decimal"/>
    </xmlCellPr>
  </singleXmlCell>
  <singleXmlCell id="307" r="H20" connectionId="0">
    <xmlCellPr id="1" uniqueName="P1076092">
      <xmlPr mapId="1" xpath="/TFI-IZD-POD/ISD-TFI-IZD-POD-E_1000979/P1076092" xmlDataType="decimal"/>
    </xmlCellPr>
  </singleXmlCell>
  <singleXmlCell id="308" r="I20" connectionId="0">
    <xmlCellPr id="1" uniqueName="P1082332">
      <xmlPr mapId="1" xpath="/TFI-IZD-POD/ISD-TFI-IZD-POD-E_1000979/P1082332" xmlDataType="decimal"/>
    </xmlCellPr>
  </singleXmlCell>
  <singleXmlCell id="309" r="J20" connectionId="0">
    <xmlCellPr id="1" uniqueName="P1076094">
      <xmlPr mapId="1" xpath="/TFI-IZD-POD/ISD-TFI-IZD-POD-E_1000979/P1076094" xmlDataType="decimal"/>
    </xmlCellPr>
  </singleXmlCell>
  <singleXmlCell id="310" r="K20" connectionId="0">
    <xmlCellPr id="1" uniqueName="P1082334">
      <xmlPr mapId="1" xpath="/TFI-IZD-POD/ISD-TFI-IZD-POD-E_1000979/P1082334" xmlDataType="decimal"/>
    </xmlCellPr>
  </singleXmlCell>
  <singleXmlCell id="311" r="H21" connectionId="0">
    <xmlCellPr id="1" uniqueName="P1076095">
      <xmlPr mapId="1" xpath="/TFI-IZD-POD/ISD-TFI-IZD-POD-E_1000979/P1076095" xmlDataType="decimal"/>
    </xmlCellPr>
  </singleXmlCell>
  <singleXmlCell id="312" r="I21" connectionId="0">
    <xmlCellPr id="1" uniqueName="P1082335">
      <xmlPr mapId="1" xpath="/TFI-IZD-POD/ISD-TFI-IZD-POD-E_1000979/P1082335" xmlDataType="decimal"/>
    </xmlCellPr>
  </singleXmlCell>
  <singleXmlCell id="313" r="J21" connectionId="0">
    <xmlCellPr id="1" uniqueName="P1076098">
      <xmlPr mapId="1" xpath="/TFI-IZD-POD/ISD-TFI-IZD-POD-E_1000979/P1076098" xmlDataType="decimal"/>
    </xmlCellPr>
  </singleXmlCell>
  <singleXmlCell id="314" r="K21" connectionId="0">
    <xmlCellPr id="1" uniqueName="P1082337">
      <xmlPr mapId="1" xpath="/TFI-IZD-POD/ISD-TFI-IZD-POD-E_1000979/P1082337" xmlDataType="decimal"/>
    </xmlCellPr>
  </singleXmlCell>
  <singleXmlCell id="315" r="H22" connectionId="0">
    <xmlCellPr id="1" uniqueName="P1076101">
      <xmlPr mapId="1" xpath="/TFI-IZD-POD/ISD-TFI-IZD-POD-E_1000979/P1076101" xmlDataType="decimal"/>
    </xmlCellPr>
  </singleXmlCell>
  <singleXmlCell id="316" r="I22" connectionId="0">
    <xmlCellPr id="1" uniqueName="P1082339">
      <xmlPr mapId="1" xpath="/TFI-IZD-POD/ISD-TFI-IZD-POD-E_1000979/P1082339" xmlDataType="decimal"/>
    </xmlCellPr>
  </singleXmlCell>
  <singleXmlCell id="317" r="J22" connectionId="0">
    <xmlCellPr id="1" uniqueName="P1076103">
      <xmlPr mapId="1" xpath="/TFI-IZD-POD/ISD-TFI-IZD-POD-E_1000979/P1076103" xmlDataType="decimal"/>
    </xmlCellPr>
  </singleXmlCell>
  <singleXmlCell id="318" r="K22" connectionId="0">
    <xmlCellPr id="1" uniqueName="P1082340">
      <xmlPr mapId="1" xpath="/TFI-IZD-POD/ISD-TFI-IZD-POD-E_1000979/P1082340" xmlDataType="decimal"/>
    </xmlCellPr>
  </singleXmlCell>
  <singleXmlCell id="319" r="H23" connectionId="0">
    <xmlCellPr id="1" uniqueName="P1076105">
      <xmlPr mapId="1" xpath="/TFI-IZD-POD/ISD-TFI-IZD-POD-E_1000979/P1076105" xmlDataType="decimal"/>
    </xmlCellPr>
  </singleXmlCell>
  <singleXmlCell id="320" r="I23" connectionId="0">
    <xmlCellPr id="1" uniqueName="P1082342">
      <xmlPr mapId="1" xpath="/TFI-IZD-POD/ISD-TFI-IZD-POD-E_1000979/P1082342" xmlDataType="decimal"/>
    </xmlCellPr>
  </singleXmlCell>
  <singleXmlCell id="321" r="J23" connectionId="0">
    <xmlCellPr id="1" uniqueName="P1076107">
      <xmlPr mapId="1" xpath="/TFI-IZD-POD/ISD-TFI-IZD-POD-E_1000979/P1076107" xmlDataType="decimal"/>
    </xmlCellPr>
  </singleXmlCell>
  <singleXmlCell id="322" r="K23" connectionId="0">
    <xmlCellPr id="1" uniqueName="P1082345">
      <xmlPr mapId="1" xpath="/TFI-IZD-POD/ISD-TFI-IZD-POD-E_1000979/P1082345" xmlDataType="decimal"/>
    </xmlCellPr>
  </singleXmlCell>
  <singleXmlCell id="323" r="H24" connectionId="0">
    <xmlCellPr id="1" uniqueName="P1076109">
      <xmlPr mapId="1" xpath="/TFI-IZD-POD/ISD-TFI-IZD-POD-E_1000979/P1076109" xmlDataType="decimal"/>
    </xmlCellPr>
  </singleXmlCell>
  <singleXmlCell id="324" r="I24" connectionId="0">
    <xmlCellPr id="1" uniqueName="P1082347">
      <xmlPr mapId="1" xpath="/TFI-IZD-POD/ISD-TFI-IZD-POD-E_1000979/P1082347" xmlDataType="decimal"/>
    </xmlCellPr>
  </singleXmlCell>
  <singleXmlCell id="325" r="J24" connectionId="0">
    <xmlCellPr id="1" uniqueName="P1076111">
      <xmlPr mapId="1" xpath="/TFI-IZD-POD/ISD-TFI-IZD-POD-E_1000979/P1076111" xmlDataType="decimal"/>
    </xmlCellPr>
  </singleXmlCell>
  <singleXmlCell id="326" r="K24" connectionId="0">
    <xmlCellPr id="1" uniqueName="P1082348">
      <xmlPr mapId="1" xpath="/TFI-IZD-POD/ISD-TFI-IZD-POD-E_1000979/P1082348" xmlDataType="decimal"/>
    </xmlCellPr>
  </singleXmlCell>
  <singleXmlCell id="327" r="H25" connectionId="0">
    <xmlCellPr id="1" uniqueName="P1076113">
      <xmlPr mapId="1" xpath="/TFI-IZD-POD/ISD-TFI-IZD-POD-E_1000979/P1076113" xmlDataType="decimal"/>
    </xmlCellPr>
  </singleXmlCell>
  <singleXmlCell id="328" r="I25" connectionId="0">
    <xmlCellPr id="1" uniqueName="P1082350">
      <xmlPr mapId="1" xpath="/TFI-IZD-POD/ISD-TFI-IZD-POD-E_1000979/P1082350" xmlDataType="decimal"/>
    </xmlCellPr>
  </singleXmlCell>
  <singleXmlCell id="329" r="J25" connectionId="0">
    <xmlCellPr id="1" uniqueName="P1076115">
      <xmlPr mapId="1" xpath="/TFI-IZD-POD/ISD-TFI-IZD-POD-E_1000979/P1076115" xmlDataType="decimal"/>
    </xmlCellPr>
  </singleXmlCell>
  <singleXmlCell id="330" r="K25" connectionId="0">
    <xmlCellPr id="1" uniqueName="P1082352">
      <xmlPr mapId="1" xpath="/TFI-IZD-POD/ISD-TFI-IZD-POD-E_1000979/P1082352" xmlDataType="decimal"/>
    </xmlCellPr>
  </singleXmlCell>
  <singleXmlCell id="331" r="H26" connectionId="0">
    <xmlCellPr id="1" uniqueName="P1076117">
      <xmlPr mapId="1" xpath="/TFI-IZD-POD/ISD-TFI-IZD-POD-E_1000979/P1076117" xmlDataType="decimal"/>
    </xmlCellPr>
  </singleXmlCell>
  <singleXmlCell id="332" r="I26" connectionId="0">
    <xmlCellPr id="1" uniqueName="P1082353">
      <xmlPr mapId="1" xpath="/TFI-IZD-POD/ISD-TFI-IZD-POD-E_1000979/P1082353" xmlDataType="decimal"/>
    </xmlCellPr>
  </singleXmlCell>
  <singleXmlCell id="333" r="J26" connectionId="0">
    <xmlCellPr id="1" uniqueName="P1076122">
      <xmlPr mapId="1" xpath="/TFI-IZD-POD/ISD-TFI-IZD-POD-E_1000979/P1076122" xmlDataType="decimal"/>
    </xmlCellPr>
  </singleXmlCell>
  <singleXmlCell id="334" r="K26" connectionId="0">
    <xmlCellPr id="1" uniqueName="P1082355">
      <xmlPr mapId="1" xpath="/TFI-IZD-POD/ISD-TFI-IZD-POD-E_1000979/P1082355" xmlDataType="decimal"/>
    </xmlCellPr>
  </singleXmlCell>
  <singleXmlCell id="335" r="H27" connectionId="0">
    <xmlCellPr id="1" uniqueName="P1076126">
      <xmlPr mapId="1" xpath="/TFI-IZD-POD/ISD-TFI-IZD-POD-E_1000979/P1076126" xmlDataType="decimal"/>
    </xmlCellPr>
  </singleXmlCell>
  <singleXmlCell id="336" r="I27" connectionId="0">
    <xmlCellPr id="1" uniqueName="P1082357">
      <xmlPr mapId="1" xpath="/TFI-IZD-POD/ISD-TFI-IZD-POD-E_1000979/P1082357" xmlDataType="decimal"/>
    </xmlCellPr>
  </singleXmlCell>
  <singleXmlCell id="337" r="J27" connectionId="0">
    <xmlCellPr id="1" uniqueName="P1076128">
      <xmlPr mapId="1" xpath="/TFI-IZD-POD/ISD-TFI-IZD-POD-E_1000979/P1076128" xmlDataType="decimal"/>
    </xmlCellPr>
  </singleXmlCell>
  <singleXmlCell id="338" r="K27" connectionId="0">
    <xmlCellPr id="1" uniqueName="P1082359">
      <xmlPr mapId="1" xpath="/TFI-IZD-POD/ISD-TFI-IZD-POD-E_1000979/P1082359" xmlDataType="decimal"/>
    </xmlCellPr>
  </singleXmlCell>
  <singleXmlCell id="339" r="H28" connectionId="0">
    <xmlCellPr id="1" uniqueName="P1076130">
      <xmlPr mapId="1" xpath="/TFI-IZD-POD/ISD-TFI-IZD-POD-E_1000979/P1076130" xmlDataType="decimal"/>
    </xmlCellPr>
  </singleXmlCell>
  <singleXmlCell id="340" r="I28" connectionId="0">
    <xmlCellPr id="1" uniqueName="P1082363">
      <xmlPr mapId="1" xpath="/TFI-IZD-POD/ISD-TFI-IZD-POD-E_1000979/P1082363" xmlDataType="decimal"/>
    </xmlCellPr>
  </singleXmlCell>
  <singleXmlCell id="341" r="J28" connectionId="0">
    <xmlCellPr id="1" uniqueName="P1076132">
      <xmlPr mapId="1" xpath="/TFI-IZD-POD/ISD-TFI-IZD-POD-E_1000979/P1076132" xmlDataType="decimal"/>
    </xmlCellPr>
  </singleXmlCell>
  <singleXmlCell id="342" r="K28" connectionId="0">
    <xmlCellPr id="1" uniqueName="P1082371">
      <xmlPr mapId="1" xpath="/TFI-IZD-POD/ISD-TFI-IZD-POD-E_1000979/P1082371" xmlDataType="decimal"/>
    </xmlCellPr>
  </singleXmlCell>
  <singleXmlCell id="343" r="H29" connectionId="0">
    <xmlCellPr id="1" uniqueName="P1076134">
      <xmlPr mapId="1" xpath="/TFI-IZD-POD/ISD-TFI-IZD-POD-E_1000979/P1076134" xmlDataType="decimal"/>
    </xmlCellPr>
  </singleXmlCell>
  <singleXmlCell id="344" r="I29" connectionId="0">
    <xmlCellPr id="1" uniqueName="P1082373">
      <xmlPr mapId="1" xpath="/TFI-IZD-POD/ISD-TFI-IZD-POD-E_1000979/P1082373" xmlDataType="decimal"/>
    </xmlCellPr>
  </singleXmlCell>
  <singleXmlCell id="345" r="J29" connectionId="0">
    <xmlCellPr id="1" uniqueName="P1076136">
      <xmlPr mapId="1" xpath="/TFI-IZD-POD/ISD-TFI-IZD-POD-E_1000979/P1076136" xmlDataType="decimal"/>
    </xmlCellPr>
  </singleXmlCell>
  <singleXmlCell id="346" r="K29" connectionId="0">
    <xmlCellPr id="1" uniqueName="P1082375">
      <xmlPr mapId="1" xpath="/TFI-IZD-POD/ISD-TFI-IZD-POD-E_1000979/P1082375" xmlDataType="decimal"/>
    </xmlCellPr>
  </singleXmlCell>
  <singleXmlCell id="347" r="H30" connectionId="0">
    <xmlCellPr id="1" uniqueName="P1076138">
      <xmlPr mapId="1" xpath="/TFI-IZD-POD/ISD-TFI-IZD-POD-E_1000979/P1076138" xmlDataType="decimal"/>
    </xmlCellPr>
  </singleXmlCell>
  <singleXmlCell id="348" r="I30" connectionId="0">
    <xmlCellPr id="1" uniqueName="P1082377">
      <xmlPr mapId="1" xpath="/TFI-IZD-POD/ISD-TFI-IZD-POD-E_1000979/P1082377" xmlDataType="decimal"/>
    </xmlCellPr>
  </singleXmlCell>
  <singleXmlCell id="349" r="J30" connectionId="0">
    <xmlCellPr id="1" uniqueName="P1076140">
      <xmlPr mapId="1" xpath="/TFI-IZD-POD/ISD-TFI-IZD-POD-E_1000979/P1076140" xmlDataType="decimal"/>
    </xmlCellPr>
  </singleXmlCell>
  <singleXmlCell id="350" r="K30" connectionId="0">
    <xmlCellPr id="1" uniqueName="P1082379">
      <xmlPr mapId="1" xpath="/TFI-IZD-POD/ISD-TFI-IZD-POD-E_1000979/P1082379" xmlDataType="decimal"/>
    </xmlCellPr>
  </singleXmlCell>
  <singleXmlCell id="351" r="H31" connectionId="0">
    <xmlCellPr id="1" uniqueName="P1076142">
      <xmlPr mapId="1" xpath="/TFI-IZD-POD/ISD-TFI-IZD-POD-E_1000979/P1076142" xmlDataType="decimal"/>
    </xmlCellPr>
  </singleXmlCell>
  <singleXmlCell id="352" r="I31" connectionId="0">
    <xmlCellPr id="1" uniqueName="P1082380">
      <xmlPr mapId="1" xpath="/TFI-IZD-POD/ISD-TFI-IZD-POD-E_1000979/P1082380" xmlDataType="decimal"/>
    </xmlCellPr>
  </singleXmlCell>
  <singleXmlCell id="353" r="J31" connectionId="0">
    <xmlCellPr id="1" uniqueName="P1076144">
      <xmlPr mapId="1" xpath="/TFI-IZD-POD/ISD-TFI-IZD-POD-E_1000979/P1076144" xmlDataType="decimal"/>
    </xmlCellPr>
  </singleXmlCell>
  <singleXmlCell id="354" r="K31" connectionId="0">
    <xmlCellPr id="1" uniqueName="P1082382">
      <xmlPr mapId="1" xpath="/TFI-IZD-POD/ISD-TFI-IZD-POD-E_1000979/P1082382" xmlDataType="decimal"/>
    </xmlCellPr>
  </singleXmlCell>
  <singleXmlCell id="355" r="H32" connectionId="0">
    <xmlCellPr id="1" uniqueName="P1076147">
      <xmlPr mapId="1" xpath="/TFI-IZD-POD/ISD-TFI-IZD-POD-E_1000979/P1076147" xmlDataType="decimal"/>
    </xmlCellPr>
  </singleXmlCell>
  <singleXmlCell id="356" r="I32" connectionId="0">
    <xmlCellPr id="1" uniqueName="P1082384">
      <xmlPr mapId="1" xpath="/TFI-IZD-POD/ISD-TFI-IZD-POD-E_1000979/P1082384" xmlDataType="decimal"/>
    </xmlCellPr>
  </singleXmlCell>
  <singleXmlCell id="357" r="J32" connectionId="0">
    <xmlCellPr id="1" uniqueName="P1076150">
      <xmlPr mapId="1" xpath="/TFI-IZD-POD/ISD-TFI-IZD-POD-E_1000979/P1076150" xmlDataType="decimal"/>
    </xmlCellPr>
  </singleXmlCell>
  <singleXmlCell id="358" r="K32" connectionId="0">
    <xmlCellPr id="1" uniqueName="P1082386">
      <xmlPr mapId="1" xpath="/TFI-IZD-POD/ISD-TFI-IZD-POD-E_1000979/P1082386" xmlDataType="decimal"/>
    </xmlCellPr>
  </singleXmlCell>
  <singleXmlCell id="359" r="H33" connectionId="0">
    <xmlCellPr id="1" uniqueName="P1076152">
      <xmlPr mapId="1" xpath="/TFI-IZD-POD/ISD-TFI-IZD-POD-E_1000979/P1076152" xmlDataType="decimal"/>
    </xmlCellPr>
  </singleXmlCell>
  <singleXmlCell id="360" r="I33" connectionId="0">
    <xmlCellPr id="1" uniqueName="P1082387">
      <xmlPr mapId="1" xpath="/TFI-IZD-POD/ISD-TFI-IZD-POD-E_1000979/P1082387" xmlDataType="decimal"/>
    </xmlCellPr>
  </singleXmlCell>
  <singleXmlCell id="361" r="J33" connectionId="0">
    <xmlCellPr id="1" uniqueName="P1076154">
      <xmlPr mapId="1" xpath="/TFI-IZD-POD/ISD-TFI-IZD-POD-E_1000979/P1076154" xmlDataType="decimal"/>
    </xmlCellPr>
  </singleXmlCell>
  <singleXmlCell id="362" r="K33" connectionId="0">
    <xmlCellPr id="1" uniqueName="P1082389">
      <xmlPr mapId="1" xpath="/TFI-IZD-POD/ISD-TFI-IZD-POD-E_1000979/P1082389" xmlDataType="decimal"/>
    </xmlCellPr>
  </singleXmlCell>
  <singleXmlCell id="363" r="H34" connectionId="0">
    <xmlCellPr id="1" uniqueName="P1076156">
      <xmlPr mapId="1" xpath="/TFI-IZD-POD/ISD-TFI-IZD-POD-E_1000979/P1076156" xmlDataType="decimal"/>
    </xmlCellPr>
  </singleXmlCell>
  <singleXmlCell id="364" r="I34" connectionId="0">
    <xmlCellPr id="1" uniqueName="P1082391">
      <xmlPr mapId="1" xpath="/TFI-IZD-POD/ISD-TFI-IZD-POD-E_1000979/P1082391" xmlDataType="decimal"/>
    </xmlCellPr>
  </singleXmlCell>
  <singleXmlCell id="365" r="J34" connectionId="0">
    <xmlCellPr id="1" uniqueName="P1076158">
      <xmlPr mapId="1" xpath="/TFI-IZD-POD/ISD-TFI-IZD-POD-E_1000979/P1076158" xmlDataType="decimal"/>
    </xmlCellPr>
  </singleXmlCell>
  <singleXmlCell id="366" r="K34" connectionId="0">
    <xmlCellPr id="1" uniqueName="P1082393">
      <xmlPr mapId="1" xpath="/TFI-IZD-POD/ISD-TFI-IZD-POD-E_1000979/P1082393" xmlDataType="decimal"/>
    </xmlCellPr>
  </singleXmlCell>
  <singleXmlCell id="367" r="H35" connectionId="0">
    <xmlCellPr id="1" uniqueName="P1076162">
      <xmlPr mapId="1" xpath="/TFI-IZD-POD/ISD-TFI-IZD-POD-E_1000979/P1076162" xmlDataType="decimal"/>
    </xmlCellPr>
  </singleXmlCell>
  <singleXmlCell id="368" r="I35" connectionId="0">
    <xmlCellPr id="1" uniqueName="P1082395">
      <xmlPr mapId="1" xpath="/TFI-IZD-POD/ISD-TFI-IZD-POD-E_1000979/P1082395" xmlDataType="decimal"/>
    </xmlCellPr>
  </singleXmlCell>
  <singleXmlCell id="369" r="J35" connectionId="0">
    <xmlCellPr id="1" uniqueName="P1076164">
      <xmlPr mapId="1" xpath="/TFI-IZD-POD/ISD-TFI-IZD-POD-E_1000979/P1076164" xmlDataType="decimal"/>
    </xmlCellPr>
  </singleXmlCell>
  <singleXmlCell id="370" r="K35" connectionId="0">
    <xmlCellPr id="1" uniqueName="P1082397">
      <xmlPr mapId="1" xpath="/TFI-IZD-POD/ISD-TFI-IZD-POD-E_1000979/P1082397" xmlDataType="decimal"/>
    </xmlCellPr>
  </singleXmlCell>
  <singleXmlCell id="371" r="H36" connectionId="0">
    <xmlCellPr id="1" uniqueName="P1076166">
      <xmlPr mapId="1" xpath="/TFI-IZD-POD/ISD-TFI-IZD-POD-E_1000979/P1076166" xmlDataType="decimal"/>
    </xmlCellPr>
  </singleXmlCell>
  <singleXmlCell id="372" r="I36" connectionId="0">
    <xmlCellPr id="1" uniqueName="P1082399">
      <xmlPr mapId="1" xpath="/TFI-IZD-POD/ISD-TFI-IZD-POD-E_1000979/P1082399" xmlDataType="decimal"/>
    </xmlCellPr>
  </singleXmlCell>
  <singleXmlCell id="373" r="J36" connectionId="0">
    <xmlCellPr id="1" uniqueName="P1076168">
      <xmlPr mapId="1" xpath="/TFI-IZD-POD/ISD-TFI-IZD-POD-E_1000979/P1076168" xmlDataType="decimal"/>
    </xmlCellPr>
  </singleXmlCell>
  <singleXmlCell id="374" r="K36" connectionId="0">
    <xmlCellPr id="1" uniqueName="P1082400">
      <xmlPr mapId="1" xpath="/TFI-IZD-POD/ISD-TFI-IZD-POD-E_1000979/P1082400" xmlDataType="decimal"/>
    </xmlCellPr>
  </singleXmlCell>
  <singleXmlCell id="375" r="H37" connectionId="0">
    <xmlCellPr id="1" uniqueName="P1076170">
      <xmlPr mapId="1" xpath="/TFI-IZD-POD/ISD-TFI-IZD-POD-E_1000979/P1076170" xmlDataType="decimal"/>
    </xmlCellPr>
  </singleXmlCell>
  <singleXmlCell id="376" r="I37" connectionId="0">
    <xmlCellPr id="1" uniqueName="P1082402">
      <xmlPr mapId="1" xpath="/TFI-IZD-POD/ISD-TFI-IZD-POD-E_1000979/P1082402" xmlDataType="decimal"/>
    </xmlCellPr>
  </singleXmlCell>
  <singleXmlCell id="377" r="J37" connectionId="0">
    <xmlCellPr id="1" uniqueName="P1076173">
      <xmlPr mapId="1" xpath="/TFI-IZD-POD/ISD-TFI-IZD-POD-E_1000979/P1076173" xmlDataType="decimal"/>
    </xmlCellPr>
  </singleXmlCell>
  <singleXmlCell id="378" r="K37" connectionId="0">
    <xmlCellPr id="1" uniqueName="P1082404">
      <xmlPr mapId="1" xpath="/TFI-IZD-POD/ISD-TFI-IZD-POD-E_1000979/P1082404" xmlDataType="decimal"/>
    </xmlCellPr>
  </singleXmlCell>
  <singleXmlCell id="379" r="H38" connectionId="0">
    <xmlCellPr id="1" uniqueName="P1076175">
      <xmlPr mapId="1" xpath="/TFI-IZD-POD/ISD-TFI-IZD-POD-E_1000979/P1076175" xmlDataType="decimal"/>
    </xmlCellPr>
  </singleXmlCell>
  <singleXmlCell id="380" r="I38" connectionId="0">
    <xmlCellPr id="1" uniqueName="P1082405">
      <xmlPr mapId="1" xpath="/TFI-IZD-POD/ISD-TFI-IZD-POD-E_1000979/P1082405" xmlDataType="decimal"/>
    </xmlCellPr>
  </singleXmlCell>
  <singleXmlCell id="381" r="J38" connectionId="0">
    <xmlCellPr id="1" uniqueName="P1076178">
      <xmlPr mapId="1" xpath="/TFI-IZD-POD/ISD-TFI-IZD-POD-E_1000979/P1076178" xmlDataType="decimal"/>
    </xmlCellPr>
  </singleXmlCell>
  <singleXmlCell id="382" r="K38" connectionId="0">
    <xmlCellPr id="1" uniqueName="P1082407">
      <xmlPr mapId="1" xpath="/TFI-IZD-POD/ISD-TFI-IZD-POD-E_1000979/P1082407" xmlDataType="decimal"/>
    </xmlCellPr>
  </singleXmlCell>
  <singleXmlCell id="383" r="H39" connectionId="0">
    <xmlCellPr id="1" uniqueName="P1076180">
      <xmlPr mapId="1" xpath="/TFI-IZD-POD/ISD-TFI-IZD-POD-E_1000979/P1076180" xmlDataType="decimal"/>
    </xmlCellPr>
  </singleXmlCell>
  <singleXmlCell id="384" r="I39" connectionId="0">
    <xmlCellPr id="1" uniqueName="P1082409">
      <xmlPr mapId="1" xpath="/TFI-IZD-POD/ISD-TFI-IZD-POD-E_1000979/P1082409" xmlDataType="decimal"/>
    </xmlCellPr>
  </singleXmlCell>
  <singleXmlCell id="385" r="J39" connectionId="0">
    <xmlCellPr id="1" uniqueName="P1076182">
      <xmlPr mapId="1" xpath="/TFI-IZD-POD/ISD-TFI-IZD-POD-E_1000979/P1076182" xmlDataType="decimal"/>
    </xmlCellPr>
  </singleXmlCell>
  <singleXmlCell id="386" r="K39" connectionId="0">
    <xmlCellPr id="1" uniqueName="P1082411">
      <xmlPr mapId="1" xpath="/TFI-IZD-POD/ISD-TFI-IZD-POD-E_1000979/P1082411" xmlDataType="decimal"/>
    </xmlCellPr>
  </singleXmlCell>
  <singleXmlCell id="387" r="H40" connectionId="0">
    <xmlCellPr id="1" uniqueName="P1076234">
      <xmlPr mapId="1" xpath="/TFI-IZD-POD/ISD-TFI-IZD-POD-E_1000979/P1076234" xmlDataType="decimal"/>
    </xmlCellPr>
  </singleXmlCell>
  <singleXmlCell id="388" r="I40" connectionId="0">
    <xmlCellPr id="1" uniqueName="P1082413">
      <xmlPr mapId="1" xpath="/TFI-IZD-POD/ISD-TFI-IZD-POD-E_1000979/P1082413" xmlDataType="decimal"/>
    </xmlCellPr>
  </singleXmlCell>
  <singleXmlCell id="389" r="J40" connectionId="0">
    <xmlCellPr id="1" uniqueName="P1076236">
      <xmlPr mapId="1" xpath="/TFI-IZD-POD/ISD-TFI-IZD-POD-E_1000979/P1076236" xmlDataType="decimal"/>
    </xmlCellPr>
  </singleXmlCell>
  <singleXmlCell id="390" r="K40" connectionId="0">
    <xmlCellPr id="1" uniqueName="P1082414">
      <xmlPr mapId="1" xpath="/TFI-IZD-POD/ISD-TFI-IZD-POD-E_1000979/P1082414" xmlDataType="decimal"/>
    </xmlCellPr>
  </singleXmlCell>
  <singleXmlCell id="391" r="H41" connectionId="0">
    <xmlCellPr id="1" uniqueName="P1076240">
      <xmlPr mapId="1" xpath="/TFI-IZD-POD/ISD-TFI-IZD-POD-E_1000979/P1076240" xmlDataType="decimal"/>
    </xmlCellPr>
  </singleXmlCell>
  <singleXmlCell id="392" r="I41" connectionId="0">
    <xmlCellPr id="1" uniqueName="P1082421">
      <xmlPr mapId="1" xpath="/TFI-IZD-POD/ISD-TFI-IZD-POD-E_1000979/P1082421" xmlDataType="decimal"/>
    </xmlCellPr>
  </singleXmlCell>
  <singleXmlCell id="393" r="J41" connectionId="0">
    <xmlCellPr id="1" uniqueName="P1076243">
      <xmlPr mapId="1" xpath="/TFI-IZD-POD/ISD-TFI-IZD-POD-E_1000979/P1076243" xmlDataType="decimal"/>
    </xmlCellPr>
  </singleXmlCell>
  <singleXmlCell id="394" r="K41" connectionId="0">
    <xmlCellPr id="1" uniqueName="P1082424">
      <xmlPr mapId="1" xpath="/TFI-IZD-POD/ISD-TFI-IZD-POD-E_1000979/P1082424" xmlDataType="decimal"/>
    </xmlCellPr>
  </singleXmlCell>
  <singleXmlCell id="395" r="H42" connectionId="0">
    <xmlCellPr id="1" uniqueName="P1076245">
      <xmlPr mapId="1" xpath="/TFI-IZD-POD/ISD-TFI-IZD-POD-E_1000979/P1076245" xmlDataType="decimal"/>
    </xmlCellPr>
  </singleXmlCell>
  <singleXmlCell id="396" r="I42" connectionId="0">
    <xmlCellPr id="1" uniqueName="P1082426">
      <xmlPr mapId="1" xpath="/TFI-IZD-POD/ISD-TFI-IZD-POD-E_1000979/P1082426" xmlDataType="decimal"/>
    </xmlCellPr>
  </singleXmlCell>
  <singleXmlCell id="397" r="J42" connectionId="0">
    <xmlCellPr id="1" uniqueName="P1076247">
      <xmlPr mapId="1" xpath="/TFI-IZD-POD/ISD-TFI-IZD-POD-E_1000979/P1076247" xmlDataType="decimal"/>
    </xmlCellPr>
  </singleXmlCell>
  <singleXmlCell id="398" r="K42" connectionId="0">
    <xmlCellPr id="1" uniqueName="P1082427">
      <xmlPr mapId="1" xpath="/TFI-IZD-POD/ISD-TFI-IZD-POD-E_1000979/P1082427" xmlDataType="decimal"/>
    </xmlCellPr>
  </singleXmlCell>
  <singleXmlCell id="399" r="H43" connectionId="0">
    <xmlCellPr id="1" uniqueName="P1076249">
      <xmlPr mapId="1" xpath="/TFI-IZD-POD/ISD-TFI-IZD-POD-E_1000979/P1076249" xmlDataType="decimal"/>
    </xmlCellPr>
  </singleXmlCell>
  <singleXmlCell id="400" r="I43" connectionId="0">
    <xmlCellPr id="1" uniqueName="P1082431">
      <xmlPr mapId="1" xpath="/TFI-IZD-POD/ISD-TFI-IZD-POD-E_1000979/P1082431" xmlDataType="decimal"/>
    </xmlCellPr>
  </singleXmlCell>
  <singleXmlCell id="401" r="J43" connectionId="0">
    <xmlCellPr id="1" uniqueName="P1076251">
      <xmlPr mapId="1" xpath="/TFI-IZD-POD/ISD-TFI-IZD-POD-E_1000979/P1076251" xmlDataType="decimal"/>
    </xmlCellPr>
  </singleXmlCell>
  <singleXmlCell id="402" r="K43" connectionId="0">
    <xmlCellPr id="1" uniqueName="P1082432">
      <xmlPr mapId="1" xpath="/TFI-IZD-POD/ISD-TFI-IZD-POD-E_1000979/P1082432" xmlDataType="decimal"/>
    </xmlCellPr>
  </singleXmlCell>
  <singleXmlCell id="403" r="H44" connectionId="0">
    <xmlCellPr id="1" uniqueName="P1076253">
      <xmlPr mapId="1" xpath="/TFI-IZD-POD/ISD-TFI-IZD-POD-E_1000979/P1076253" xmlDataType="decimal"/>
    </xmlCellPr>
  </singleXmlCell>
  <singleXmlCell id="404" r="I44" connectionId="0">
    <xmlCellPr id="1" uniqueName="P1082434">
      <xmlPr mapId="1" xpath="/TFI-IZD-POD/ISD-TFI-IZD-POD-E_1000979/P1082434" xmlDataType="decimal"/>
    </xmlCellPr>
  </singleXmlCell>
  <singleXmlCell id="405" r="J44" connectionId="0">
    <xmlCellPr id="1" uniqueName="P1076255">
      <xmlPr mapId="1" xpath="/TFI-IZD-POD/ISD-TFI-IZD-POD-E_1000979/P1076255" xmlDataType="decimal"/>
    </xmlCellPr>
  </singleXmlCell>
  <singleXmlCell id="406" r="K44" connectionId="0">
    <xmlCellPr id="1" uniqueName="P1082436">
      <xmlPr mapId="1" xpath="/TFI-IZD-POD/ISD-TFI-IZD-POD-E_1000979/P1082436" xmlDataType="decimal"/>
    </xmlCellPr>
  </singleXmlCell>
  <singleXmlCell id="407" r="H45" connectionId="0">
    <xmlCellPr id="1" uniqueName="P1076257">
      <xmlPr mapId="1" xpath="/TFI-IZD-POD/ISD-TFI-IZD-POD-E_1000979/P1076257" xmlDataType="decimal"/>
    </xmlCellPr>
  </singleXmlCell>
  <singleXmlCell id="408" r="I45" connectionId="0">
    <xmlCellPr id="1" uniqueName="P1082438">
      <xmlPr mapId="1" xpath="/TFI-IZD-POD/ISD-TFI-IZD-POD-E_1000979/P1082438" xmlDataType="decimal"/>
    </xmlCellPr>
  </singleXmlCell>
  <singleXmlCell id="409" r="J45" connectionId="0">
    <xmlCellPr id="1" uniqueName="P1076259">
      <xmlPr mapId="1" xpath="/TFI-IZD-POD/ISD-TFI-IZD-POD-E_1000979/P1076259" xmlDataType="decimal"/>
    </xmlCellPr>
  </singleXmlCell>
  <singleXmlCell id="410" r="K45" connectionId="0">
    <xmlCellPr id="1" uniqueName="P1082439">
      <xmlPr mapId="1" xpath="/TFI-IZD-POD/ISD-TFI-IZD-POD-E_1000979/P1082439" xmlDataType="decimal"/>
    </xmlCellPr>
  </singleXmlCell>
  <singleXmlCell id="411" r="H46" connectionId="0">
    <xmlCellPr id="1" uniqueName="P1076262">
      <xmlPr mapId="1" xpath="/TFI-IZD-POD/ISD-TFI-IZD-POD-E_1000979/P1076262" xmlDataType="decimal"/>
    </xmlCellPr>
  </singleXmlCell>
  <singleXmlCell id="412" r="I46" connectionId="0">
    <xmlCellPr id="1" uniqueName="P1082441">
      <xmlPr mapId="1" xpath="/TFI-IZD-POD/ISD-TFI-IZD-POD-E_1000979/P1082441" xmlDataType="decimal"/>
    </xmlCellPr>
  </singleXmlCell>
  <singleXmlCell id="413" r="J46" connectionId="0">
    <xmlCellPr id="1" uniqueName="P1076264">
      <xmlPr mapId="1" xpath="/TFI-IZD-POD/ISD-TFI-IZD-POD-E_1000979/P1076264" xmlDataType="decimal"/>
    </xmlCellPr>
  </singleXmlCell>
  <singleXmlCell id="414" r="K46" connectionId="0">
    <xmlCellPr id="1" uniqueName="P1082443">
      <xmlPr mapId="1" xpath="/TFI-IZD-POD/ISD-TFI-IZD-POD-E_1000979/P1082443" xmlDataType="decimal"/>
    </xmlCellPr>
  </singleXmlCell>
  <singleXmlCell id="415" r="H47" connectionId="0">
    <xmlCellPr id="1" uniqueName="P1076274">
      <xmlPr mapId="1" xpath="/TFI-IZD-POD/ISD-TFI-IZD-POD-E_1000979/P1076274" xmlDataType="decimal"/>
    </xmlCellPr>
  </singleXmlCell>
  <singleXmlCell id="416" r="I47" connectionId="0">
    <xmlCellPr id="1" uniqueName="P1082444">
      <xmlPr mapId="1" xpath="/TFI-IZD-POD/ISD-TFI-IZD-POD-E_1000979/P1082444" xmlDataType="decimal"/>
    </xmlCellPr>
  </singleXmlCell>
  <singleXmlCell id="417" r="J47" connectionId="0">
    <xmlCellPr id="1" uniqueName="P1076276">
      <xmlPr mapId="1" xpath="/TFI-IZD-POD/ISD-TFI-IZD-POD-E_1000979/P1076276" xmlDataType="decimal"/>
    </xmlCellPr>
  </singleXmlCell>
  <singleXmlCell id="418" r="K47" connectionId="0">
    <xmlCellPr id="1" uniqueName="P1082446">
      <xmlPr mapId="1" xpath="/TFI-IZD-POD/ISD-TFI-IZD-POD-E_1000979/P1082446" xmlDataType="decimal"/>
    </xmlCellPr>
  </singleXmlCell>
  <singleXmlCell id="419" r="H48" connectionId="0">
    <xmlCellPr id="1" uniqueName="P1076278">
      <xmlPr mapId="1" xpath="/TFI-IZD-POD/ISD-TFI-IZD-POD-E_1000979/P1076278" xmlDataType="decimal"/>
    </xmlCellPr>
  </singleXmlCell>
  <singleXmlCell id="420" r="I48" connectionId="0">
    <xmlCellPr id="1" uniqueName="P1082448">
      <xmlPr mapId="1" xpath="/TFI-IZD-POD/ISD-TFI-IZD-POD-E_1000979/P1082448" xmlDataType="decimal"/>
    </xmlCellPr>
  </singleXmlCell>
  <singleXmlCell id="421" r="J48" connectionId="0">
    <xmlCellPr id="1" uniqueName="P1076280">
      <xmlPr mapId="1" xpath="/TFI-IZD-POD/ISD-TFI-IZD-POD-E_1000979/P1076280" xmlDataType="decimal"/>
    </xmlCellPr>
  </singleXmlCell>
  <singleXmlCell id="422" r="K48" connectionId="0">
    <xmlCellPr id="1" uniqueName="P1082449">
      <xmlPr mapId="1" xpath="/TFI-IZD-POD/ISD-TFI-IZD-POD-E_1000979/P1082449" xmlDataType="decimal"/>
    </xmlCellPr>
  </singleXmlCell>
  <singleXmlCell id="423" r="H49" connectionId="0">
    <xmlCellPr id="1" uniqueName="P1076281">
      <xmlPr mapId="1" xpath="/TFI-IZD-POD/ISD-TFI-IZD-POD-E_1000979/P1076281" xmlDataType="decimal"/>
    </xmlCellPr>
  </singleXmlCell>
  <singleXmlCell id="424" r="I49" connectionId="0">
    <xmlCellPr id="1" uniqueName="P1082451">
      <xmlPr mapId="1" xpath="/TFI-IZD-POD/ISD-TFI-IZD-POD-E_1000979/P1082451" xmlDataType="decimal"/>
    </xmlCellPr>
  </singleXmlCell>
  <singleXmlCell id="425" r="J49" connectionId="0">
    <xmlCellPr id="1" uniqueName="P1076282">
      <xmlPr mapId="1" xpath="/TFI-IZD-POD/ISD-TFI-IZD-POD-E_1000979/P1076282" xmlDataType="decimal"/>
    </xmlCellPr>
  </singleXmlCell>
  <singleXmlCell id="426" r="K49" connectionId="0">
    <xmlCellPr id="1" uniqueName="P1082452">
      <xmlPr mapId="1" xpath="/TFI-IZD-POD/ISD-TFI-IZD-POD-E_1000979/P1082452" xmlDataType="decimal"/>
    </xmlCellPr>
  </singleXmlCell>
  <singleXmlCell id="427" r="H50" connectionId="0">
    <xmlCellPr id="1" uniqueName="P1076283">
      <xmlPr mapId="1" xpath="/TFI-IZD-POD/ISD-TFI-IZD-POD-E_1000979/P1076283" xmlDataType="decimal"/>
    </xmlCellPr>
  </singleXmlCell>
  <singleXmlCell id="428" r="I50" connectionId="0">
    <xmlCellPr id="1" uniqueName="P1082454">
      <xmlPr mapId="1" xpath="/TFI-IZD-POD/ISD-TFI-IZD-POD-E_1000979/P1082454" xmlDataType="decimal"/>
    </xmlCellPr>
  </singleXmlCell>
  <singleXmlCell id="429" r="J50" connectionId="0">
    <xmlCellPr id="1" uniqueName="P1076284">
      <xmlPr mapId="1" xpath="/TFI-IZD-POD/ISD-TFI-IZD-POD-E_1000979/P1076284" xmlDataType="decimal"/>
    </xmlCellPr>
  </singleXmlCell>
  <singleXmlCell id="430" r="K50" connectionId="0">
    <xmlCellPr id="1" uniqueName="P1082456">
      <xmlPr mapId="1" xpath="/TFI-IZD-POD/ISD-TFI-IZD-POD-E_1000979/P1082456" xmlDataType="decimal"/>
    </xmlCellPr>
  </singleXmlCell>
  <singleXmlCell id="431" r="H51" connectionId="0">
    <xmlCellPr id="1" uniqueName="P1076285">
      <xmlPr mapId="1" xpath="/TFI-IZD-POD/ISD-TFI-IZD-POD-E_1000979/P1076285" xmlDataType="decimal"/>
    </xmlCellPr>
  </singleXmlCell>
  <singleXmlCell id="432" r="I51" connectionId="0">
    <xmlCellPr id="1" uniqueName="P1082457">
      <xmlPr mapId="1" xpath="/TFI-IZD-POD/ISD-TFI-IZD-POD-E_1000979/P1082457" xmlDataType="decimal"/>
    </xmlCellPr>
  </singleXmlCell>
  <singleXmlCell id="433" r="J51" connectionId="0">
    <xmlCellPr id="1" uniqueName="P1076286">
      <xmlPr mapId="1" xpath="/TFI-IZD-POD/ISD-TFI-IZD-POD-E_1000979/P1076286" xmlDataType="decimal"/>
    </xmlCellPr>
  </singleXmlCell>
  <singleXmlCell id="434" r="K51" connectionId="0">
    <xmlCellPr id="1" uniqueName="P1082459">
      <xmlPr mapId="1" xpath="/TFI-IZD-POD/ISD-TFI-IZD-POD-E_1000979/P1082459" xmlDataType="decimal"/>
    </xmlCellPr>
  </singleXmlCell>
  <singleXmlCell id="435" r="H52" connectionId="0">
    <xmlCellPr id="1" uniqueName="P1076287">
      <xmlPr mapId="1" xpath="/TFI-IZD-POD/ISD-TFI-IZD-POD-E_1000979/P1076287" xmlDataType="decimal"/>
    </xmlCellPr>
  </singleXmlCell>
  <singleXmlCell id="436" r="I52" connectionId="0">
    <xmlCellPr id="1" uniqueName="P1082476">
      <xmlPr mapId="1" xpath="/TFI-IZD-POD/ISD-TFI-IZD-POD-E_1000979/P1082476" xmlDataType="decimal"/>
    </xmlCellPr>
  </singleXmlCell>
  <singleXmlCell id="437" r="J52" connectionId="0">
    <xmlCellPr id="1" uniqueName="P1076288">
      <xmlPr mapId="1" xpath="/TFI-IZD-POD/ISD-TFI-IZD-POD-E_1000979/P1076288" xmlDataType="decimal"/>
    </xmlCellPr>
  </singleXmlCell>
  <singleXmlCell id="438" r="K52" connectionId="0">
    <xmlCellPr id="1" uniqueName="P1082478">
      <xmlPr mapId="1" xpath="/TFI-IZD-POD/ISD-TFI-IZD-POD-E_1000979/P1082478" xmlDataType="decimal"/>
    </xmlCellPr>
  </singleXmlCell>
  <singleXmlCell id="439" r="H53" connectionId="0">
    <xmlCellPr id="1" uniqueName="P1076289">
      <xmlPr mapId="1" xpath="/TFI-IZD-POD/ISD-TFI-IZD-POD-E_1000979/P1076289" xmlDataType="decimal"/>
    </xmlCellPr>
  </singleXmlCell>
  <singleXmlCell id="440" r="I53" connectionId="0">
    <xmlCellPr id="1" uniqueName="P1082479">
      <xmlPr mapId="1" xpath="/TFI-IZD-POD/ISD-TFI-IZD-POD-E_1000979/P1082479" xmlDataType="decimal"/>
    </xmlCellPr>
  </singleXmlCell>
  <singleXmlCell id="441" r="J53" connectionId="0">
    <xmlCellPr id="1" uniqueName="P1076291">
      <xmlPr mapId="1" xpath="/TFI-IZD-POD/ISD-TFI-IZD-POD-E_1000979/P1076291" xmlDataType="decimal"/>
    </xmlCellPr>
  </singleXmlCell>
  <singleXmlCell id="442" r="K53" connectionId="0">
    <xmlCellPr id="1" uniqueName="P1082481">
      <xmlPr mapId="1" xpath="/TFI-IZD-POD/ISD-TFI-IZD-POD-E_1000979/P1082481" xmlDataType="decimal"/>
    </xmlCellPr>
  </singleXmlCell>
  <singleXmlCell id="443" r="H54" connectionId="0">
    <xmlCellPr id="1" uniqueName="P1076293">
      <xmlPr mapId="1" xpath="/TFI-IZD-POD/ISD-TFI-IZD-POD-E_1000979/P1076293" xmlDataType="decimal"/>
    </xmlCellPr>
  </singleXmlCell>
  <singleXmlCell id="444" r="I54" connectionId="0">
    <xmlCellPr id="1" uniqueName="P1082483">
      <xmlPr mapId="1" xpath="/TFI-IZD-POD/ISD-TFI-IZD-POD-E_1000979/P1082483" xmlDataType="decimal"/>
    </xmlCellPr>
  </singleXmlCell>
  <singleXmlCell id="445" r="J54" connectionId="0">
    <xmlCellPr id="1" uniqueName="P1076295">
      <xmlPr mapId="1" xpath="/TFI-IZD-POD/ISD-TFI-IZD-POD-E_1000979/P1076295" xmlDataType="decimal"/>
    </xmlCellPr>
  </singleXmlCell>
  <singleXmlCell id="446" r="K54" connectionId="0">
    <xmlCellPr id="1" uniqueName="P1082485">
      <xmlPr mapId="1" xpath="/TFI-IZD-POD/ISD-TFI-IZD-POD-E_1000979/P1082485" xmlDataType="decimal"/>
    </xmlCellPr>
  </singleXmlCell>
  <singleXmlCell id="447" r="H55" connectionId="0">
    <xmlCellPr id="1" uniqueName="P1076297">
      <xmlPr mapId="1" xpath="/TFI-IZD-POD/ISD-TFI-IZD-POD-E_1000979/P1076297" xmlDataType="decimal"/>
    </xmlCellPr>
  </singleXmlCell>
  <singleXmlCell id="448" r="I55" connectionId="0">
    <xmlCellPr id="1" uniqueName="P1082486">
      <xmlPr mapId="1" xpath="/TFI-IZD-POD/ISD-TFI-IZD-POD-E_1000979/P1082486" xmlDataType="decimal"/>
    </xmlCellPr>
  </singleXmlCell>
  <singleXmlCell id="449" r="J55" connectionId="0">
    <xmlCellPr id="1" uniqueName="P1076299">
      <xmlPr mapId="1" xpath="/TFI-IZD-POD/ISD-TFI-IZD-POD-E_1000979/P1076299" xmlDataType="decimal"/>
    </xmlCellPr>
  </singleXmlCell>
  <singleXmlCell id="450" r="K55" connectionId="0">
    <xmlCellPr id="1" uniqueName="P1082489">
      <xmlPr mapId="1" xpath="/TFI-IZD-POD/ISD-TFI-IZD-POD-E_1000979/P1082489" xmlDataType="decimal"/>
    </xmlCellPr>
  </singleXmlCell>
  <singleXmlCell id="451" r="H56" connectionId="0">
    <xmlCellPr id="1" uniqueName="P1076301">
      <xmlPr mapId="1" xpath="/TFI-IZD-POD/ISD-TFI-IZD-POD-E_1000979/P1076301" xmlDataType="decimal"/>
    </xmlCellPr>
  </singleXmlCell>
  <singleXmlCell id="452" r="I56" connectionId="0">
    <xmlCellPr id="1" uniqueName="P1082491">
      <xmlPr mapId="1" xpath="/TFI-IZD-POD/ISD-TFI-IZD-POD-E_1000979/P1082491" xmlDataType="decimal"/>
    </xmlCellPr>
  </singleXmlCell>
  <singleXmlCell id="453" r="J56" connectionId="0">
    <xmlCellPr id="1" uniqueName="P1076303">
      <xmlPr mapId="1" xpath="/TFI-IZD-POD/ISD-TFI-IZD-POD-E_1000979/P1076303" xmlDataType="decimal"/>
    </xmlCellPr>
  </singleXmlCell>
  <singleXmlCell id="454" r="K56" connectionId="0">
    <xmlCellPr id="1" uniqueName="P1082492">
      <xmlPr mapId="1" xpath="/TFI-IZD-POD/ISD-TFI-IZD-POD-E_1000979/P1082492" xmlDataType="decimal"/>
    </xmlCellPr>
  </singleXmlCell>
  <singleXmlCell id="455" r="H57" connectionId="0">
    <xmlCellPr id="1" uniqueName="P1076315">
      <xmlPr mapId="1" xpath="/TFI-IZD-POD/ISD-TFI-IZD-POD-E_1000979/P1076315" xmlDataType="decimal"/>
    </xmlCellPr>
  </singleXmlCell>
  <singleXmlCell id="456" r="I57" connectionId="0">
    <xmlCellPr id="1" uniqueName="P1082494">
      <xmlPr mapId="1" xpath="/TFI-IZD-POD/ISD-TFI-IZD-POD-E_1000979/P1082494" xmlDataType="decimal"/>
    </xmlCellPr>
  </singleXmlCell>
  <singleXmlCell id="457" r="J57" connectionId="0">
    <xmlCellPr id="1" uniqueName="P1076317">
      <xmlPr mapId="1" xpath="/TFI-IZD-POD/ISD-TFI-IZD-POD-E_1000979/P1076317" xmlDataType="decimal"/>
    </xmlCellPr>
  </singleXmlCell>
  <singleXmlCell id="458" r="K57" connectionId="0">
    <xmlCellPr id="1" uniqueName="P1082495">
      <xmlPr mapId="1" xpath="/TFI-IZD-POD/ISD-TFI-IZD-POD-E_1000979/P1082495" xmlDataType="decimal"/>
    </xmlCellPr>
  </singleXmlCell>
  <singleXmlCell id="459" r="H58" connectionId="0">
    <xmlCellPr id="1" uniqueName="P1076322">
      <xmlPr mapId="1" xpath="/TFI-IZD-POD/ISD-TFI-IZD-POD-E_1000979/P1076322" xmlDataType="decimal"/>
    </xmlCellPr>
  </singleXmlCell>
  <singleXmlCell id="460" r="I58" connectionId="0">
    <xmlCellPr id="1" uniqueName="P1082496">
      <xmlPr mapId="1" xpath="/TFI-IZD-POD/ISD-TFI-IZD-POD-E_1000979/P1082496" xmlDataType="decimal"/>
    </xmlCellPr>
  </singleXmlCell>
  <singleXmlCell id="461" r="J58" connectionId="0">
    <xmlCellPr id="1" uniqueName="P1076324">
      <xmlPr mapId="1" xpath="/TFI-IZD-POD/ISD-TFI-IZD-POD-E_1000979/P1076324" xmlDataType="decimal"/>
    </xmlCellPr>
  </singleXmlCell>
  <singleXmlCell id="462" r="K58" connectionId="0">
    <xmlCellPr id="1" uniqueName="P1082499">
      <xmlPr mapId="1" xpath="/TFI-IZD-POD/ISD-TFI-IZD-POD-E_1000979/P1082499" xmlDataType="decimal"/>
    </xmlCellPr>
  </singleXmlCell>
  <singleXmlCell id="463" r="H59" connectionId="0">
    <xmlCellPr id="1" uniqueName="P1076326">
      <xmlPr mapId="1" xpath="/TFI-IZD-POD/ISD-TFI-IZD-POD-E_1000979/P1076326" xmlDataType="decimal"/>
    </xmlCellPr>
  </singleXmlCell>
  <singleXmlCell id="464" r="I59" connectionId="0">
    <xmlCellPr id="1" uniqueName="P1082500">
      <xmlPr mapId="1" xpath="/TFI-IZD-POD/ISD-TFI-IZD-POD-E_1000979/P1082500" xmlDataType="decimal"/>
    </xmlCellPr>
  </singleXmlCell>
  <singleXmlCell id="465" r="J59" connectionId="0">
    <xmlCellPr id="1" uniqueName="P1076330">
      <xmlPr mapId="1" xpath="/TFI-IZD-POD/ISD-TFI-IZD-POD-E_1000979/P1076330" xmlDataType="decimal"/>
    </xmlCellPr>
  </singleXmlCell>
  <singleXmlCell id="466" r="K59" connectionId="0">
    <xmlCellPr id="1" uniqueName="P1082502">
      <xmlPr mapId="1" xpath="/TFI-IZD-POD/ISD-TFI-IZD-POD-E_1000979/P1082502" xmlDataType="decimal"/>
    </xmlCellPr>
  </singleXmlCell>
  <singleXmlCell id="467" r="H60" connectionId="0">
    <xmlCellPr id="1" uniqueName="P1076331">
      <xmlPr mapId="1" xpath="/TFI-IZD-POD/ISD-TFI-IZD-POD-E_1000979/P1076331" xmlDataType="decimal"/>
    </xmlCellPr>
  </singleXmlCell>
  <singleXmlCell id="468" r="I60" connectionId="0">
    <xmlCellPr id="1" uniqueName="P1082504">
      <xmlPr mapId="1" xpath="/TFI-IZD-POD/ISD-TFI-IZD-POD-E_1000979/P1082504" xmlDataType="decimal"/>
    </xmlCellPr>
  </singleXmlCell>
  <singleXmlCell id="469" r="J60" connectionId="0">
    <xmlCellPr id="1" uniqueName="P1076332">
      <xmlPr mapId="1" xpath="/TFI-IZD-POD/ISD-TFI-IZD-POD-E_1000979/P1076332" xmlDataType="decimal"/>
    </xmlCellPr>
  </singleXmlCell>
  <singleXmlCell id="470" r="K60" connectionId="0">
    <xmlCellPr id="1" uniqueName="P1082506">
      <xmlPr mapId="1" xpath="/TFI-IZD-POD/ISD-TFI-IZD-POD-E_1000979/P1082506" xmlDataType="decimal"/>
    </xmlCellPr>
  </singleXmlCell>
  <singleXmlCell id="471" r="H61" connectionId="0">
    <xmlCellPr id="1" uniqueName="P1076333">
      <xmlPr mapId="1" xpath="/TFI-IZD-POD/ISD-TFI-IZD-POD-E_1000979/P1076333" xmlDataType="decimal"/>
    </xmlCellPr>
  </singleXmlCell>
  <singleXmlCell id="472" r="I61" connectionId="0">
    <xmlCellPr id="1" uniqueName="P1082508">
      <xmlPr mapId="1" xpath="/TFI-IZD-POD/ISD-TFI-IZD-POD-E_1000979/P1082508" xmlDataType="decimal"/>
    </xmlCellPr>
  </singleXmlCell>
  <singleXmlCell id="473" r="J61" connectionId="0">
    <xmlCellPr id="1" uniqueName="P1076334">
      <xmlPr mapId="1" xpath="/TFI-IZD-POD/ISD-TFI-IZD-POD-E_1000979/P1076334" xmlDataType="decimal"/>
    </xmlCellPr>
  </singleXmlCell>
  <singleXmlCell id="474" r="K61" connectionId="0">
    <xmlCellPr id="1" uniqueName="P1082509">
      <xmlPr mapId="1" xpath="/TFI-IZD-POD/ISD-TFI-IZD-POD-E_1000979/P1082509" xmlDataType="decimal"/>
    </xmlCellPr>
  </singleXmlCell>
  <singleXmlCell id="475" r="H62" connectionId="0">
    <xmlCellPr id="1" uniqueName="P1076335">
      <xmlPr mapId="1" xpath="/TFI-IZD-POD/ISD-TFI-IZD-POD-E_1000979/P1076335" xmlDataType="decimal"/>
    </xmlCellPr>
  </singleXmlCell>
  <singleXmlCell id="476" r="I62" connectionId="0">
    <xmlCellPr id="1" uniqueName="P1082511">
      <xmlPr mapId="1" xpath="/TFI-IZD-POD/ISD-TFI-IZD-POD-E_1000979/P1082511" xmlDataType="decimal"/>
    </xmlCellPr>
  </singleXmlCell>
  <singleXmlCell id="477" r="J62" connectionId="0">
    <xmlCellPr id="1" uniqueName="P1076336">
      <xmlPr mapId="1" xpath="/TFI-IZD-POD/ISD-TFI-IZD-POD-E_1000979/P1076336" xmlDataType="decimal"/>
    </xmlCellPr>
  </singleXmlCell>
  <singleXmlCell id="478" r="K62" connectionId="0">
    <xmlCellPr id="1" uniqueName="P1082513">
      <xmlPr mapId="1" xpath="/TFI-IZD-POD/ISD-TFI-IZD-POD-E_1000979/P1082513" xmlDataType="decimal"/>
    </xmlCellPr>
  </singleXmlCell>
  <singleXmlCell id="479" r="H63" connectionId="0">
    <xmlCellPr id="1" uniqueName="P1076337">
      <xmlPr mapId="1" xpath="/TFI-IZD-POD/ISD-TFI-IZD-POD-E_1000979/P1076337" xmlDataType="decimal"/>
    </xmlCellPr>
  </singleXmlCell>
  <singleXmlCell id="480" r="I63" connectionId="0">
    <xmlCellPr id="1" uniqueName="P1082515">
      <xmlPr mapId="1" xpath="/TFI-IZD-POD/ISD-TFI-IZD-POD-E_1000979/P1082515" xmlDataType="decimal"/>
    </xmlCellPr>
  </singleXmlCell>
  <singleXmlCell id="481" r="J63" connectionId="0">
    <xmlCellPr id="1" uniqueName="P1076338">
      <xmlPr mapId="1" xpath="/TFI-IZD-POD/ISD-TFI-IZD-POD-E_1000979/P1076338" xmlDataType="decimal"/>
    </xmlCellPr>
  </singleXmlCell>
  <singleXmlCell id="482" r="K63" connectionId="0">
    <xmlCellPr id="1" uniqueName="P1082517">
      <xmlPr mapId="1" xpath="/TFI-IZD-POD/ISD-TFI-IZD-POD-E_1000979/P1082517" xmlDataType="decimal"/>
    </xmlCellPr>
  </singleXmlCell>
  <singleXmlCell id="483" r="H64" connectionId="0">
    <xmlCellPr id="1" uniqueName="P1076339">
      <xmlPr mapId="1" xpath="/TFI-IZD-POD/ISD-TFI-IZD-POD-E_1000979/P1076339" xmlDataType="decimal"/>
    </xmlCellPr>
  </singleXmlCell>
  <singleXmlCell id="484" r="I64" connectionId="0">
    <xmlCellPr id="1" uniqueName="P1082518">
      <xmlPr mapId="1" xpath="/TFI-IZD-POD/ISD-TFI-IZD-POD-E_1000979/P1082518" xmlDataType="decimal"/>
    </xmlCellPr>
  </singleXmlCell>
  <singleXmlCell id="485" r="J64" connectionId="0">
    <xmlCellPr id="1" uniqueName="P1076340">
      <xmlPr mapId="1" xpath="/TFI-IZD-POD/ISD-TFI-IZD-POD-E_1000979/P1076340" xmlDataType="decimal"/>
    </xmlCellPr>
  </singleXmlCell>
  <singleXmlCell id="486" r="K64" connectionId="0">
    <xmlCellPr id="1" uniqueName="P1082520">
      <xmlPr mapId="1" xpath="/TFI-IZD-POD/ISD-TFI-IZD-POD-E_1000979/P1082520" xmlDataType="decimal"/>
    </xmlCellPr>
  </singleXmlCell>
  <singleXmlCell id="487" r="H65" connectionId="0">
    <xmlCellPr id="1" uniqueName="P1076341">
      <xmlPr mapId="1" xpath="/TFI-IZD-POD/ISD-TFI-IZD-POD-E_1000979/P1076341" xmlDataType="decimal"/>
    </xmlCellPr>
  </singleXmlCell>
  <singleXmlCell id="488" r="I65" connectionId="0">
    <xmlCellPr id="1" uniqueName="P1082522">
      <xmlPr mapId="1" xpath="/TFI-IZD-POD/ISD-TFI-IZD-POD-E_1000979/P1082522" xmlDataType="decimal"/>
    </xmlCellPr>
  </singleXmlCell>
  <singleXmlCell id="489" r="J65" connectionId="0">
    <xmlCellPr id="1" uniqueName="P1076342">
      <xmlPr mapId="1" xpath="/TFI-IZD-POD/ISD-TFI-IZD-POD-E_1000979/P1076342" xmlDataType="decimal"/>
    </xmlCellPr>
  </singleXmlCell>
  <singleXmlCell id="490" r="K65" connectionId="0">
    <xmlCellPr id="1" uniqueName="P1082524">
      <xmlPr mapId="1" xpath="/TFI-IZD-POD/ISD-TFI-IZD-POD-E_1000979/P1082524" xmlDataType="decimal"/>
    </xmlCellPr>
  </singleXmlCell>
  <singleXmlCell id="491" r="H66" connectionId="0">
    <xmlCellPr id="1" uniqueName="P1076343">
      <xmlPr mapId="1" xpath="/TFI-IZD-POD/ISD-TFI-IZD-POD-E_1000979/P1076343" xmlDataType="decimal"/>
    </xmlCellPr>
  </singleXmlCell>
  <singleXmlCell id="492" r="I66" connectionId="0">
    <xmlCellPr id="1" uniqueName="P1082526">
      <xmlPr mapId="1" xpath="/TFI-IZD-POD/ISD-TFI-IZD-POD-E_1000979/P1082526" xmlDataType="decimal"/>
    </xmlCellPr>
  </singleXmlCell>
  <singleXmlCell id="493" r="J66" connectionId="0">
    <xmlCellPr id="1" uniqueName="P1076344">
      <xmlPr mapId="1" xpath="/TFI-IZD-POD/ISD-TFI-IZD-POD-E_1000979/P1076344" xmlDataType="decimal"/>
    </xmlCellPr>
  </singleXmlCell>
  <singleXmlCell id="494" r="K66" connectionId="0">
    <xmlCellPr id="1" uniqueName="P1082531">
      <xmlPr mapId="1" xpath="/TFI-IZD-POD/ISD-TFI-IZD-POD-E_1000979/P1082531" xmlDataType="decimal"/>
    </xmlCellPr>
  </singleXmlCell>
  <singleXmlCell id="495" r="H67" connectionId="0">
    <xmlCellPr id="1" uniqueName="P1076345">
      <xmlPr mapId="1" xpath="/TFI-IZD-POD/ISD-TFI-IZD-POD-E_1000979/P1076345" xmlDataType="decimal"/>
    </xmlCellPr>
  </singleXmlCell>
  <singleXmlCell id="496" r="I67" connectionId="0">
    <xmlCellPr id="1" uniqueName="P1082534">
      <xmlPr mapId="1" xpath="/TFI-IZD-POD/ISD-TFI-IZD-POD-E_1000979/P1082534" xmlDataType="decimal"/>
    </xmlCellPr>
  </singleXmlCell>
  <singleXmlCell id="497" r="J67" connectionId="0">
    <xmlCellPr id="1" uniqueName="P1076346">
      <xmlPr mapId="1" xpath="/TFI-IZD-POD/ISD-TFI-IZD-POD-E_1000979/P1076346" xmlDataType="decimal"/>
    </xmlCellPr>
  </singleXmlCell>
  <singleXmlCell id="498" r="K67" connectionId="0">
    <xmlCellPr id="1" uniqueName="P1082535">
      <xmlPr mapId="1" xpath="/TFI-IZD-POD/ISD-TFI-IZD-POD-E_1000979/P1082535" xmlDataType="decimal"/>
    </xmlCellPr>
  </singleXmlCell>
  <singleXmlCell id="499" r="H68" connectionId="0">
    <xmlCellPr id="1" uniqueName="P1076347">
      <xmlPr mapId="1" xpath="/TFI-IZD-POD/ISD-TFI-IZD-POD-E_1000979/P1076347" xmlDataType="decimal"/>
    </xmlCellPr>
  </singleXmlCell>
  <singleXmlCell id="500" r="I68" connectionId="0">
    <xmlCellPr id="1" uniqueName="P1082536">
      <xmlPr mapId="1" xpath="/TFI-IZD-POD/ISD-TFI-IZD-POD-E_1000979/P1082536" xmlDataType="decimal"/>
    </xmlCellPr>
  </singleXmlCell>
  <singleXmlCell id="501" r="J68" connectionId="0">
    <xmlCellPr id="1" uniqueName="P1076348">
      <xmlPr mapId="1" xpath="/TFI-IZD-POD/ISD-TFI-IZD-POD-E_1000979/P1076348" xmlDataType="decimal"/>
    </xmlCellPr>
  </singleXmlCell>
  <singleXmlCell id="502" r="K68" connectionId="0">
    <xmlCellPr id="1" uniqueName="P1082537">
      <xmlPr mapId="1" xpath="/TFI-IZD-POD/ISD-TFI-IZD-POD-E_1000979/P1082537" xmlDataType="decimal"/>
    </xmlCellPr>
  </singleXmlCell>
  <singleXmlCell id="503" r="H70" connectionId="0">
    <xmlCellPr id="1" uniqueName="P1076349">
      <xmlPr mapId="1" xpath="/TFI-IZD-POD/ISD-TFI-IZD-POD-E_1000979/P1076349" xmlDataType="decimal"/>
    </xmlCellPr>
  </singleXmlCell>
  <singleXmlCell id="504" r="I70" connectionId="0">
    <xmlCellPr id="1" uniqueName="P1082538">
      <xmlPr mapId="1" xpath="/TFI-IZD-POD/ISD-TFI-IZD-POD-E_1000979/P1082538" xmlDataType="decimal"/>
    </xmlCellPr>
  </singleXmlCell>
  <singleXmlCell id="505" r="J70" connectionId="0">
    <xmlCellPr id="1" uniqueName="P1076350">
      <xmlPr mapId="1" xpath="/TFI-IZD-POD/ISD-TFI-IZD-POD-E_1000979/P1076350" xmlDataType="decimal"/>
    </xmlCellPr>
  </singleXmlCell>
  <singleXmlCell id="506" r="K70" connectionId="0">
    <xmlCellPr id="1" uniqueName="P1082539">
      <xmlPr mapId="1" xpath="/TFI-IZD-POD/ISD-TFI-IZD-POD-E_1000979/P1082539" xmlDataType="decimal"/>
    </xmlCellPr>
  </singleXmlCell>
  <singleXmlCell id="507" r="H71" connectionId="0">
    <xmlCellPr id="1" uniqueName="P1076351">
      <xmlPr mapId="1" xpath="/TFI-IZD-POD/ISD-TFI-IZD-POD-E_1000979/P1076351" xmlDataType="decimal"/>
    </xmlCellPr>
  </singleXmlCell>
  <singleXmlCell id="508" r="I71" connectionId="0">
    <xmlCellPr id="1" uniqueName="P1082540">
      <xmlPr mapId="1" xpath="/TFI-IZD-POD/ISD-TFI-IZD-POD-E_1000979/P1082540" xmlDataType="decimal"/>
    </xmlCellPr>
  </singleXmlCell>
  <singleXmlCell id="509" r="J71" connectionId="0">
    <xmlCellPr id="1" uniqueName="P1076352">
      <xmlPr mapId="1" xpath="/TFI-IZD-POD/ISD-TFI-IZD-POD-E_1000979/P1076352" xmlDataType="decimal"/>
    </xmlCellPr>
  </singleXmlCell>
  <singleXmlCell id="510" r="K71" connectionId="0">
    <xmlCellPr id="1" uniqueName="P1082541">
      <xmlPr mapId="1" xpath="/TFI-IZD-POD/ISD-TFI-IZD-POD-E_1000979/P1082541" xmlDataType="decimal"/>
    </xmlCellPr>
  </singleXmlCell>
  <singleXmlCell id="511" r="H72" connectionId="0">
    <xmlCellPr id="1" uniqueName="P1076353">
      <xmlPr mapId="1" xpath="/TFI-IZD-POD/ISD-TFI-IZD-POD-E_1000979/P1076353" xmlDataType="decimal"/>
    </xmlCellPr>
  </singleXmlCell>
  <singleXmlCell id="512" r="I72" connectionId="0">
    <xmlCellPr id="1" uniqueName="P1082542">
      <xmlPr mapId="1" xpath="/TFI-IZD-POD/ISD-TFI-IZD-POD-E_1000979/P1082542" xmlDataType="decimal"/>
    </xmlCellPr>
  </singleXmlCell>
  <singleXmlCell id="513" r="J72" connectionId="0">
    <xmlCellPr id="1" uniqueName="P1076354">
      <xmlPr mapId="1" xpath="/TFI-IZD-POD/ISD-TFI-IZD-POD-E_1000979/P1076354" xmlDataType="decimal"/>
    </xmlCellPr>
  </singleXmlCell>
  <singleXmlCell id="514" r="K72" connectionId="0">
    <xmlCellPr id="1" uniqueName="P1082543">
      <xmlPr mapId="1" xpath="/TFI-IZD-POD/ISD-TFI-IZD-POD-E_1000979/P1082543" xmlDataType="decimal"/>
    </xmlCellPr>
  </singleXmlCell>
  <singleXmlCell id="515" r="H73" connectionId="0">
    <xmlCellPr id="1" uniqueName="P1076355">
      <xmlPr mapId="1" xpath="/TFI-IZD-POD/ISD-TFI-IZD-POD-E_1000979/P1076355" xmlDataType="decimal"/>
    </xmlCellPr>
  </singleXmlCell>
  <singleXmlCell id="516" r="I73" connectionId="0">
    <xmlCellPr id="1" uniqueName="P1082544">
      <xmlPr mapId="1" xpath="/TFI-IZD-POD/ISD-TFI-IZD-POD-E_1000979/P1082544" xmlDataType="decimal"/>
    </xmlCellPr>
  </singleXmlCell>
  <singleXmlCell id="517" r="J73" connectionId="0">
    <xmlCellPr id="1" uniqueName="P1076356">
      <xmlPr mapId="1" xpath="/TFI-IZD-POD/ISD-TFI-IZD-POD-E_1000979/P1076356" xmlDataType="decimal"/>
    </xmlCellPr>
  </singleXmlCell>
  <singleXmlCell id="518" r="K73" connectionId="0">
    <xmlCellPr id="1" uniqueName="P1082545">
      <xmlPr mapId="1" xpath="/TFI-IZD-POD/ISD-TFI-IZD-POD-E_1000979/P1082545" xmlDataType="decimal"/>
    </xmlCellPr>
  </singleXmlCell>
  <singleXmlCell id="519" r="H74" connectionId="0">
    <xmlCellPr id="1" uniqueName="P1076357">
      <xmlPr mapId="1" xpath="/TFI-IZD-POD/ISD-TFI-IZD-POD-E_1000979/P1076357" xmlDataType="decimal"/>
    </xmlCellPr>
  </singleXmlCell>
  <singleXmlCell id="520" r="I74" connectionId="0">
    <xmlCellPr id="1" uniqueName="P1082546">
      <xmlPr mapId="1" xpath="/TFI-IZD-POD/ISD-TFI-IZD-POD-E_1000979/P1082546" xmlDataType="decimal"/>
    </xmlCellPr>
  </singleXmlCell>
  <singleXmlCell id="521" r="J74" connectionId="0">
    <xmlCellPr id="1" uniqueName="P1076358">
      <xmlPr mapId="1" xpath="/TFI-IZD-POD/ISD-TFI-IZD-POD-E_1000979/P1076358" xmlDataType="decimal"/>
    </xmlCellPr>
  </singleXmlCell>
  <singleXmlCell id="522" r="K74" connectionId="0">
    <xmlCellPr id="1" uniqueName="P1082547">
      <xmlPr mapId="1" xpath="/TFI-IZD-POD/ISD-TFI-IZD-POD-E_1000979/P1082547" xmlDataType="decimal"/>
    </xmlCellPr>
  </singleXmlCell>
  <singleXmlCell id="523" r="H75" connectionId="0">
    <xmlCellPr id="1" uniqueName="P1076359">
      <xmlPr mapId="1" xpath="/TFI-IZD-POD/ISD-TFI-IZD-POD-E_1000979/P1076359" xmlDataType="decimal"/>
    </xmlCellPr>
  </singleXmlCell>
  <singleXmlCell id="524" r="I75" connectionId="0">
    <xmlCellPr id="1" uniqueName="P1082548">
      <xmlPr mapId="1" xpath="/TFI-IZD-POD/ISD-TFI-IZD-POD-E_1000979/P1082548" xmlDataType="decimal"/>
    </xmlCellPr>
  </singleXmlCell>
  <singleXmlCell id="525" r="J75" connectionId="0">
    <xmlCellPr id="1" uniqueName="P1076360">
      <xmlPr mapId="1" xpath="/TFI-IZD-POD/ISD-TFI-IZD-POD-E_1000979/P1076360" xmlDataType="decimal"/>
    </xmlCellPr>
  </singleXmlCell>
  <singleXmlCell id="526" r="K75" connectionId="0">
    <xmlCellPr id="1" uniqueName="P1082549">
      <xmlPr mapId="1" xpath="/TFI-IZD-POD/ISD-TFI-IZD-POD-E_1000979/P1082549" xmlDataType="decimal"/>
    </xmlCellPr>
  </singleXmlCell>
  <singleXmlCell id="527" r="H77" connectionId="0">
    <xmlCellPr id="1" uniqueName="P1076361">
      <xmlPr mapId="1" xpath="/TFI-IZD-POD/ISD-TFI-IZD-POD-E_1000979/P1076361" xmlDataType="decimal"/>
    </xmlCellPr>
  </singleXmlCell>
  <singleXmlCell id="528" r="I77" connectionId="0">
    <xmlCellPr id="1" uniqueName="P1082551">
      <xmlPr mapId="1" xpath="/TFI-IZD-POD/ISD-TFI-IZD-POD-E_1000979/P1082551" xmlDataType="decimal"/>
    </xmlCellPr>
  </singleXmlCell>
  <singleXmlCell id="529" r="J77" connectionId="0">
    <xmlCellPr id="1" uniqueName="P1076362">
      <xmlPr mapId="1" xpath="/TFI-IZD-POD/ISD-TFI-IZD-POD-E_1000979/P1076362" xmlDataType="decimal"/>
    </xmlCellPr>
  </singleXmlCell>
  <singleXmlCell id="530" r="K77" connectionId="0">
    <xmlCellPr id="1" uniqueName="P1082553">
      <xmlPr mapId="1" xpath="/TFI-IZD-POD/ISD-TFI-IZD-POD-E_1000979/P1082553" xmlDataType="decimal"/>
    </xmlCellPr>
  </singleXmlCell>
  <singleXmlCell id="531" r="H78" connectionId="0">
    <xmlCellPr id="1" uniqueName="P1076363">
      <xmlPr mapId="1" xpath="/TFI-IZD-POD/ISD-TFI-IZD-POD-E_1000979/P1076363" xmlDataType="decimal"/>
    </xmlCellPr>
  </singleXmlCell>
  <singleXmlCell id="532" r="I78" connectionId="0">
    <xmlCellPr id="1" uniqueName="P1082555">
      <xmlPr mapId="1" xpath="/TFI-IZD-POD/ISD-TFI-IZD-POD-E_1000979/P1082555" xmlDataType="decimal"/>
    </xmlCellPr>
  </singleXmlCell>
  <singleXmlCell id="533" r="J78" connectionId="0">
    <xmlCellPr id="1" uniqueName="P1076364">
      <xmlPr mapId="1" xpath="/TFI-IZD-POD/ISD-TFI-IZD-POD-E_1000979/P1076364" xmlDataType="decimal"/>
    </xmlCellPr>
  </singleXmlCell>
  <singleXmlCell id="534" r="K78" connectionId="0">
    <xmlCellPr id="1" uniqueName="P1082556">
      <xmlPr mapId="1" xpath="/TFI-IZD-POD/ISD-TFI-IZD-POD-E_1000979/P1082556" xmlDataType="decimal"/>
    </xmlCellPr>
  </singleXmlCell>
  <singleXmlCell id="535" r="H79" connectionId="0">
    <xmlCellPr id="1" uniqueName="P1076365">
      <xmlPr mapId="1" xpath="/TFI-IZD-POD/ISD-TFI-IZD-POD-E_1000979/P1076365" xmlDataType="decimal"/>
    </xmlCellPr>
  </singleXmlCell>
  <singleXmlCell id="536" r="I79" connectionId="0">
    <xmlCellPr id="1" uniqueName="P1082557">
      <xmlPr mapId="1" xpath="/TFI-IZD-POD/ISD-TFI-IZD-POD-E_1000979/P1082557" xmlDataType="decimal"/>
    </xmlCellPr>
  </singleXmlCell>
  <singleXmlCell id="537" r="J79" connectionId="0">
    <xmlCellPr id="1" uniqueName="P1076366">
      <xmlPr mapId="1" xpath="/TFI-IZD-POD/ISD-TFI-IZD-POD-E_1000979/P1076366" xmlDataType="decimal"/>
    </xmlCellPr>
  </singleXmlCell>
  <singleXmlCell id="538" r="K79" connectionId="0">
    <xmlCellPr id="1" uniqueName="P1082559">
      <xmlPr mapId="1" xpath="/TFI-IZD-POD/ISD-TFI-IZD-POD-E_1000979/P1082559" xmlDataType="decimal"/>
    </xmlCellPr>
  </singleXmlCell>
  <singleXmlCell id="539" r="H80" connectionId="0">
    <xmlCellPr id="1" uniqueName="P1076367">
      <xmlPr mapId="1" xpath="/TFI-IZD-POD/ISD-TFI-IZD-POD-E_1000979/P1076367" xmlDataType="decimal"/>
    </xmlCellPr>
  </singleXmlCell>
  <singleXmlCell id="540" r="I80" connectionId="0">
    <xmlCellPr id="1" uniqueName="P1082560">
      <xmlPr mapId="1" xpath="/TFI-IZD-POD/ISD-TFI-IZD-POD-E_1000979/P1082560" xmlDataType="decimal"/>
    </xmlCellPr>
  </singleXmlCell>
  <singleXmlCell id="541" r="J80" connectionId="0">
    <xmlCellPr id="1" uniqueName="P1076368">
      <xmlPr mapId="1" xpath="/TFI-IZD-POD/ISD-TFI-IZD-POD-E_1000979/P1076368" xmlDataType="decimal"/>
    </xmlCellPr>
  </singleXmlCell>
  <singleXmlCell id="542" r="K80" connectionId="0">
    <xmlCellPr id="1" uniqueName="P1082561">
      <xmlPr mapId="1" xpath="/TFI-IZD-POD/ISD-TFI-IZD-POD-E_1000979/P1082561" xmlDataType="decimal"/>
    </xmlCellPr>
  </singleXmlCell>
  <singleXmlCell id="543" r="H81" connectionId="0">
    <xmlCellPr id="1" uniqueName="P1076369">
      <xmlPr mapId="1" xpath="/TFI-IZD-POD/ISD-TFI-IZD-POD-E_1000979/P1076369" xmlDataType="decimal"/>
    </xmlCellPr>
  </singleXmlCell>
  <singleXmlCell id="544" r="I81" connectionId="0">
    <xmlCellPr id="1" uniqueName="P1082563">
      <xmlPr mapId="1" xpath="/TFI-IZD-POD/ISD-TFI-IZD-POD-E_1000979/P1082563" xmlDataType="decimal"/>
    </xmlCellPr>
  </singleXmlCell>
  <singleXmlCell id="545" r="J81" connectionId="0">
    <xmlCellPr id="1" uniqueName="P1076370">
      <xmlPr mapId="1" xpath="/TFI-IZD-POD/ISD-TFI-IZD-POD-E_1000979/P1076370" xmlDataType="decimal"/>
    </xmlCellPr>
  </singleXmlCell>
  <singleXmlCell id="546" r="K81" connectionId="0">
    <xmlCellPr id="1" uniqueName="P1082565">
      <xmlPr mapId="1" xpath="/TFI-IZD-POD/ISD-TFI-IZD-POD-E_1000979/P1082565" xmlDataType="decimal"/>
    </xmlCellPr>
  </singleXmlCell>
  <singleXmlCell id="547" r="H82" connectionId="0">
    <xmlCellPr id="1" uniqueName="P1076371">
      <xmlPr mapId="1" xpath="/TFI-IZD-POD/ISD-TFI-IZD-POD-E_1000979/P1076371" xmlDataType="decimal"/>
    </xmlCellPr>
  </singleXmlCell>
  <singleXmlCell id="548" r="I82" connectionId="0">
    <xmlCellPr id="1" uniqueName="P1082567">
      <xmlPr mapId="1" xpath="/TFI-IZD-POD/ISD-TFI-IZD-POD-E_1000979/P1082567" xmlDataType="decimal"/>
    </xmlCellPr>
  </singleXmlCell>
  <singleXmlCell id="549" r="J82" connectionId="0">
    <xmlCellPr id="1" uniqueName="P1076372">
      <xmlPr mapId="1" xpath="/TFI-IZD-POD/ISD-TFI-IZD-POD-E_1000979/P1076372" xmlDataType="decimal"/>
    </xmlCellPr>
  </singleXmlCell>
  <singleXmlCell id="550" r="K82" connectionId="0">
    <xmlCellPr id="1" uniqueName="P1082569">
      <xmlPr mapId="1" xpath="/TFI-IZD-POD/ISD-TFI-IZD-POD-E_1000979/P1082569" xmlDataType="decimal"/>
    </xmlCellPr>
  </singleXmlCell>
  <singleXmlCell id="551" r="H83" connectionId="0">
    <xmlCellPr id="1" uniqueName="P1076373">
      <xmlPr mapId="1" xpath="/TFI-IZD-POD/ISD-TFI-IZD-POD-E_1000979/P1076373" xmlDataType="decimal"/>
    </xmlCellPr>
  </singleXmlCell>
  <singleXmlCell id="552" r="I83" connectionId="0">
    <xmlCellPr id="1" uniqueName="P1082571">
      <xmlPr mapId="1" xpath="/TFI-IZD-POD/ISD-TFI-IZD-POD-E_1000979/P1082571" xmlDataType="decimal"/>
    </xmlCellPr>
  </singleXmlCell>
  <singleXmlCell id="553" r="J83" connectionId="0">
    <xmlCellPr id="1" uniqueName="P1076374">
      <xmlPr mapId="1" xpath="/TFI-IZD-POD/ISD-TFI-IZD-POD-E_1000979/P1076374" xmlDataType="decimal"/>
    </xmlCellPr>
  </singleXmlCell>
  <singleXmlCell id="554" r="K83" connectionId="0">
    <xmlCellPr id="1" uniqueName="P1082572">
      <xmlPr mapId="1" xpath="/TFI-IZD-POD/ISD-TFI-IZD-POD-E_1000979/P1082572" xmlDataType="decimal"/>
    </xmlCellPr>
  </singleXmlCell>
  <singleXmlCell id="559" r="H85" connectionId="0">
    <xmlCellPr id="1" uniqueName="P1076375">
      <xmlPr mapId="1" xpath="/TFI-IZD-POD/ISD-TFI-IZD-POD-E_1000979/P1076375" xmlDataType="decimal"/>
    </xmlCellPr>
  </singleXmlCell>
  <singleXmlCell id="560" r="I85" connectionId="0">
    <xmlCellPr id="1" uniqueName="P1082574">
      <xmlPr mapId="1" xpath="/TFI-IZD-POD/ISD-TFI-IZD-POD-E_1000979/P1082574" xmlDataType="decimal"/>
    </xmlCellPr>
  </singleXmlCell>
  <singleXmlCell id="561" r="J85" connectionId="0">
    <xmlCellPr id="1" uniqueName="P1076376">
      <xmlPr mapId="1" xpath="/TFI-IZD-POD/ISD-TFI-IZD-POD-E_1000979/P1076376" xmlDataType="decimal"/>
    </xmlCellPr>
  </singleXmlCell>
  <singleXmlCell id="562" r="K85" connectionId="0">
    <xmlCellPr id="1" uniqueName="P1082575">
      <xmlPr mapId="1" xpath="/TFI-IZD-POD/ISD-TFI-IZD-POD-E_1000979/P1082575" xmlDataType="decimal"/>
    </xmlCellPr>
  </singleXmlCell>
  <singleXmlCell id="563" r="H86" connectionId="0">
    <xmlCellPr id="1" uniqueName="P1076377">
      <xmlPr mapId="1" xpath="/TFI-IZD-POD/ISD-TFI-IZD-POD-E_1000979/P1076377" xmlDataType="decimal"/>
    </xmlCellPr>
  </singleXmlCell>
  <singleXmlCell id="564" r="I86" connectionId="0">
    <xmlCellPr id="1" uniqueName="P1082577">
      <xmlPr mapId="1" xpath="/TFI-IZD-POD/ISD-TFI-IZD-POD-E_1000979/P1082577" xmlDataType="decimal"/>
    </xmlCellPr>
  </singleXmlCell>
  <singleXmlCell id="565" r="J86" connectionId="0">
    <xmlCellPr id="1" uniqueName="P1076378">
      <xmlPr mapId="1" xpath="/TFI-IZD-POD/ISD-TFI-IZD-POD-E_1000979/P1076378" xmlDataType="decimal"/>
    </xmlCellPr>
  </singleXmlCell>
  <singleXmlCell id="566" r="K86" connectionId="0">
    <xmlCellPr id="1" uniqueName="P1082579">
      <xmlPr mapId="1" xpath="/TFI-IZD-POD/ISD-TFI-IZD-POD-E_1000979/P1082579" xmlDataType="decimal"/>
    </xmlCellPr>
  </singleXmlCell>
  <singleXmlCell id="567" r="H87" connectionId="0">
    <xmlCellPr id="1" uniqueName="P1076379">
      <xmlPr mapId="1" xpath="/TFI-IZD-POD/ISD-TFI-IZD-POD-E_1000979/P1076379" xmlDataType="decimal"/>
    </xmlCellPr>
  </singleXmlCell>
  <singleXmlCell id="568" r="I87" connectionId="0">
    <xmlCellPr id="1" uniqueName="P1082581">
      <xmlPr mapId="1" xpath="/TFI-IZD-POD/ISD-TFI-IZD-POD-E_1000979/P1082581" xmlDataType="decimal"/>
    </xmlCellPr>
  </singleXmlCell>
  <singleXmlCell id="569" r="J87" connectionId="0">
    <xmlCellPr id="1" uniqueName="P1076380">
      <xmlPr mapId="1" xpath="/TFI-IZD-POD/ISD-TFI-IZD-POD-E_1000979/P1076380" xmlDataType="decimal"/>
    </xmlCellPr>
  </singleXmlCell>
  <singleXmlCell id="570" r="K87" connectionId="0">
    <xmlCellPr id="1" uniqueName="P1082583">
      <xmlPr mapId="1" xpath="/TFI-IZD-POD/ISD-TFI-IZD-POD-E_1000979/P1082583" xmlDataType="decimal"/>
    </xmlCellPr>
  </singleXmlCell>
  <singleXmlCell id="571" r="H89" connectionId="0">
    <xmlCellPr id="1" uniqueName="P1076381">
      <xmlPr mapId="1" xpath="/TFI-IZD-POD/ISD-TFI-IZD-POD-E_1000979/P1076381" xmlDataType="decimal"/>
    </xmlCellPr>
  </singleXmlCell>
  <singleXmlCell id="572" r="I89" connectionId="0">
    <xmlCellPr id="1" uniqueName="P1082585">
      <xmlPr mapId="1" xpath="/TFI-IZD-POD/ISD-TFI-IZD-POD-E_1000979/P1082585" xmlDataType="decimal"/>
    </xmlCellPr>
  </singleXmlCell>
  <singleXmlCell id="573" r="J89" connectionId="0">
    <xmlCellPr id="1" uniqueName="P1076382">
      <xmlPr mapId="1" xpath="/TFI-IZD-POD/ISD-TFI-IZD-POD-E_1000979/P1076382" xmlDataType="decimal"/>
    </xmlCellPr>
  </singleXmlCell>
  <singleXmlCell id="574" r="K89" connectionId="0">
    <xmlCellPr id="1" uniqueName="P1082586">
      <xmlPr mapId="1" xpath="/TFI-IZD-POD/ISD-TFI-IZD-POD-E_1000979/P1082586" xmlDataType="decimal"/>
    </xmlCellPr>
  </singleXmlCell>
  <singleXmlCell id="575" r="H90" connectionId="0">
    <xmlCellPr id="1" uniqueName="P1076383">
      <xmlPr mapId="1" xpath="/TFI-IZD-POD/ISD-TFI-IZD-POD-E_1000979/P1076383" xmlDataType="decimal"/>
    </xmlCellPr>
  </singleXmlCell>
  <singleXmlCell id="576" r="I90" connectionId="0">
    <xmlCellPr id="1" uniqueName="P1082587">
      <xmlPr mapId="1" xpath="/TFI-IZD-POD/ISD-TFI-IZD-POD-E_1000979/P1082587" xmlDataType="decimal"/>
    </xmlCellPr>
  </singleXmlCell>
  <singleXmlCell id="577" r="J90" connectionId="0">
    <xmlCellPr id="1" uniqueName="P1076384">
      <xmlPr mapId="1" xpath="/TFI-IZD-POD/ISD-TFI-IZD-POD-E_1000979/P1076384" xmlDataType="decimal"/>
    </xmlCellPr>
  </singleXmlCell>
  <singleXmlCell id="578" r="K90" connectionId="0">
    <xmlCellPr id="1" uniqueName="P1082588">
      <xmlPr mapId="1" xpath="/TFI-IZD-POD/ISD-TFI-IZD-POD-E_1000979/P1082588" xmlDataType="decimal"/>
    </xmlCellPr>
  </singleXmlCell>
  <singleXmlCell id="579" r="H91" connectionId="0">
    <xmlCellPr id="1" uniqueName="P1123798">
      <xmlPr mapId="1" xpath="/TFI-IZD-POD/ISD-TFI-IZD-POD-E_1000979/P1123798" xmlDataType="decimal"/>
    </xmlCellPr>
  </singleXmlCell>
  <singleXmlCell id="580" r="I91" connectionId="0">
    <xmlCellPr id="1" uniqueName="P1123799">
      <xmlPr mapId="1" xpath="/TFI-IZD-POD/ISD-TFI-IZD-POD-E_1000979/P1123799" xmlDataType="decimal"/>
    </xmlCellPr>
  </singleXmlCell>
  <singleXmlCell id="581" r="J91" connectionId="0">
    <xmlCellPr id="1" uniqueName="P1123800">
      <xmlPr mapId="1" xpath="/TFI-IZD-POD/ISD-TFI-IZD-POD-E_1000979/P1123800" xmlDataType="decimal"/>
    </xmlCellPr>
  </singleXmlCell>
  <singleXmlCell id="582" r="K91" connectionId="0">
    <xmlCellPr id="1" uniqueName="P1123801">
      <xmlPr mapId="1" xpath="/TFI-IZD-POD/ISD-TFI-IZD-POD-E_1000979/P1123801" xmlDataType="decimal"/>
    </xmlCellPr>
  </singleXmlCell>
  <singleXmlCell id="583" r="H92" connectionId="0">
    <xmlCellPr id="1" uniqueName="P1076387">
      <xmlPr mapId="1" xpath="/TFI-IZD-POD/ISD-TFI-IZD-POD-E_1000979/P1076387" xmlDataType="decimal"/>
    </xmlCellPr>
  </singleXmlCell>
  <singleXmlCell id="584" r="I92" connectionId="0">
    <xmlCellPr id="1" uniqueName="P1082591">
      <xmlPr mapId="1" xpath="/TFI-IZD-POD/ISD-TFI-IZD-POD-E_1000979/P1082591" xmlDataType="decimal"/>
    </xmlCellPr>
  </singleXmlCell>
  <singleXmlCell id="585" r="J92" connectionId="0">
    <xmlCellPr id="1" uniqueName="P1076388">
      <xmlPr mapId="1" xpath="/TFI-IZD-POD/ISD-TFI-IZD-POD-E_1000979/P1076388" xmlDataType="decimal"/>
    </xmlCellPr>
  </singleXmlCell>
  <singleXmlCell id="586" r="K92" connectionId="0">
    <xmlCellPr id="1" uniqueName="P1082592">
      <xmlPr mapId="1" xpath="/TFI-IZD-POD/ISD-TFI-IZD-POD-E_1000979/P1082592" xmlDataType="decimal"/>
    </xmlCellPr>
  </singleXmlCell>
  <singleXmlCell id="587" r="H93" connectionId="0">
    <xmlCellPr id="1" uniqueName="P1123802">
      <xmlPr mapId="1" xpath="/TFI-IZD-POD/ISD-TFI-IZD-POD-E_1000979/P1123802" xmlDataType="decimal"/>
    </xmlCellPr>
  </singleXmlCell>
  <singleXmlCell id="588" r="I93" connectionId="0">
    <xmlCellPr id="1" uniqueName="P1123803">
      <xmlPr mapId="1" xpath="/TFI-IZD-POD/ISD-TFI-IZD-POD-E_1000979/P1123803" xmlDataType="decimal"/>
    </xmlCellPr>
  </singleXmlCell>
  <singleXmlCell id="589" r="J93" connectionId="0">
    <xmlCellPr id="1" uniqueName="P1123804">
      <xmlPr mapId="1" xpath="/TFI-IZD-POD/ISD-TFI-IZD-POD-E_1000979/P1123804" xmlDataType="decimal"/>
    </xmlCellPr>
  </singleXmlCell>
  <singleXmlCell id="590" r="K93" connectionId="0">
    <xmlCellPr id="1" uniqueName="P1123805">
      <xmlPr mapId="1" xpath="/TFI-IZD-POD/ISD-TFI-IZD-POD-E_1000979/P1123805" xmlDataType="decimal"/>
    </xmlCellPr>
  </singleXmlCell>
  <singleXmlCell id="591" r="H94" connectionId="0">
    <xmlCellPr id="1" uniqueName="P1123806">
      <xmlPr mapId="1" xpath="/TFI-IZD-POD/ISD-TFI-IZD-POD-E_1000979/P1123806" xmlDataType="decimal"/>
    </xmlCellPr>
  </singleXmlCell>
  <singleXmlCell id="592" r="I94" connectionId="0">
    <xmlCellPr id="1" uniqueName="P1123807">
      <xmlPr mapId="1" xpath="/TFI-IZD-POD/ISD-TFI-IZD-POD-E_1000979/P1123807" xmlDataType="decimal"/>
    </xmlCellPr>
  </singleXmlCell>
  <singleXmlCell id="593" r="J94" connectionId="0">
    <xmlCellPr id="1" uniqueName="P1123808">
      <xmlPr mapId="1" xpath="/TFI-IZD-POD/ISD-TFI-IZD-POD-E_1000979/P1123808" xmlDataType="decimal"/>
    </xmlCellPr>
  </singleXmlCell>
  <singleXmlCell id="594" r="K94" connectionId="0">
    <xmlCellPr id="1" uniqueName="P1123809">
      <xmlPr mapId="1" xpath="/TFI-IZD-POD/ISD-TFI-IZD-POD-E_1000979/P1123809" xmlDataType="decimal"/>
    </xmlCellPr>
  </singleXmlCell>
  <singleXmlCell id="595" r="H95" connectionId="0">
    <xmlCellPr id="1" uniqueName="P1123810">
      <xmlPr mapId="1" xpath="/TFI-IZD-POD/ISD-TFI-IZD-POD-E_1000979/P1123810" xmlDataType="decimal"/>
    </xmlCellPr>
  </singleXmlCell>
  <singleXmlCell id="596" r="I95" connectionId="0">
    <xmlCellPr id="1" uniqueName="P1123811">
      <xmlPr mapId="1" xpath="/TFI-IZD-POD/ISD-TFI-IZD-POD-E_1000979/P1123811" xmlDataType="decimal"/>
    </xmlCellPr>
  </singleXmlCell>
  <singleXmlCell id="597" r="J95" connectionId="0">
    <xmlCellPr id="1" uniqueName="P1123812">
      <xmlPr mapId="1" xpath="/TFI-IZD-POD/ISD-TFI-IZD-POD-E_1000979/P1123812" xmlDataType="decimal"/>
    </xmlCellPr>
  </singleXmlCell>
  <singleXmlCell id="598" r="K95" connectionId="0">
    <xmlCellPr id="1" uniqueName="P1123813">
      <xmlPr mapId="1" xpath="/TFI-IZD-POD/ISD-TFI-IZD-POD-E_1000979/P1123813" xmlDataType="decimal"/>
    </xmlCellPr>
  </singleXmlCell>
  <singleXmlCell id="599" r="H96" connectionId="0">
    <xmlCellPr id="1" uniqueName="P1123814">
      <xmlPr mapId="1" xpath="/TFI-IZD-POD/ISD-TFI-IZD-POD-E_1000979/P1123814" xmlDataType="decimal"/>
    </xmlCellPr>
  </singleXmlCell>
  <singleXmlCell id="600" r="I96" connectionId="0">
    <xmlCellPr id="1" uniqueName="P1123815">
      <xmlPr mapId="1" xpath="/TFI-IZD-POD/ISD-TFI-IZD-POD-E_1000979/P1123815" xmlDataType="decimal"/>
    </xmlCellPr>
  </singleXmlCell>
  <singleXmlCell id="601" r="J96" connectionId="0">
    <xmlCellPr id="1" uniqueName="P1123816">
      <xmlPr mapId="1" xpath="/TFI-IZD-POD/ISD-TFI-IZD-POD-E_1000979/P1123816" xmlDataType="decimal"/>
    </xmlCellPr>
  </singleXmlCell>
  <singleXmlCell id="602" r="K96" connectionId="0">
    <xmlCellPr id="1" uniqueName="P1123817">
      <xmlPr mapId="1" xpath="/TFI-IZD-POD/ISD-TFI-IZD-POD-E_1000979/P1123817" xmlDataType="decimal"/>
    </xmlCellPr>
  </singleXmlCell>
  <singleXmlCell id="603" r="H97" connectionId="0">
    <xmlCellPr id="1" uniqueName="P1123818">
      <xmlPr mapId="1" xpath="/TFI-IZD-POD/ISD-TFI-IZD-POD-E_1000979/P1123818" xmlDataType="decimal"/>
    </xmlCellPr>
  </singleXmlCell>
  <singleXmlCell id="604" r="I97" connectionId="0">
    <xmlCellPr id="1" uniqueName="P1123819">
      <xmlPr mapId="1" xpath="/TFI-IZD-POD/ISD-TFI-IZD-POD-E_1000979/P1123819" xmlDataType="decimal"/>
    </xmlCellPr>
  </singleXmlCell>
  <singleXmlCell id="605" r="J97" connectionId="0">
    <xmlCellPr id="1" uniqueName="P1123820">
      <xmlPr mapId="1" xpath="/TFI-IZD-POD/ISD-TFI-IZD-POD-E_1000979/P1123820" xmlDataType="decimal"/>
    </xmlCellPr>
  </singleXmlCell>
  <singleXmlCell id="606" r="K97" connectionId="0">
    <xmlCellPr id="1" uniqueName="P1123821">
      <xmlPr mapId="1" xpath="/TFI-IZD-POD/ISD-TFI-IZD-POD-E_1000979/P1123821" xmlDataType="decimal"/>
    </xmlCellPr>
  </singleXmlCell>
  <singleXmlCell id="607" r="H98" connectionId="0">
    <xmlCellPr id="1" uniqueName="P1123822">
      <xmlPr mapId="1" xpath="/TFI-IZD-POD/ISD-TFI-IZD-POD-E_1000979/P1123822" xmlDataType="decimal"/>
    </xmlCellPr>
  </singleXmlCell>
  <singleXmlCell id="608" r="I98" connectionId="0">
    <xmlCellPr id="1" uniqueName="P1123823">
      <xmlPr mapId="1" xpath="/TFI-IZD-POD/ISD-TFI-IZD-POD-E_1000979/P1123823" xmlDataType="decimal"/>
    </xmlCellPr>
  </singleXmlCell>
  <singleXmlCell id="609" r="J98" connectionId="0">
    <xmlCellPr id="1" uniqueName="P1123824">
      <xmlPr mapId="1" xpath="/TFI-IZD-POD/ISD-TFI-IZD-POD-E_1000979/P1123824" xmlDataType="decimal"/>
    </xmlCellPr>
  </singleXmlCell>
  <singleXmlCell id="610" r="K98" connectionId="0">
    <xmlCellPr id="1" uniqueName="P1123825">
      <xmlPr mapId="1" xpath="/TFI-IZD-POD/ISD-TFI-IZD-POD-E_1000979/P1123825" xmlDataType="decimal"/>
    </xmlCellPr>
  </singleXmlCell>
  <singleXmlCell id="611" r="H99" connectionId="0">
    <xmlCellPr id="1" uniqueName="P1123826">
      <xmlPr mapId="1" xpath="/TFI-IZD-POD/ISD-TFI-IZD-POD-E_1000979/P1123826" xmlDataType="decimal"/>
    </xmlCellPr>
  </singleXmlCell>
  <singleXmlCell id="612" r="I99" connectionId="0">
    <xmlCellPr id="1" uniqueName="P1123827">
      <xmlPr mapId="1" xpath="/TFI-IZD-POD/ISD-TFI-IZD-POD-E_1000979/P1123827" xmlDataType="decimal"/>
    </xmlCellPr>
  </singleXmlCell>
  <singleXmlCell id="613" r="J99" connectionId="0">
    <xmlCellPr id="1" uniqueName="P1123828">
      <xmlPr mapId="1" xpath="/TFI-IZD-POD/ISD-TFI-IZD-POD-E_1000979/P1123828" xmlDataType="decimal"/>
    </xmlCellPr>
  </singleXmlCell>
  <singleXmlCell id="614" r="K99" connectionId="0">
    <xmlCellPr id="1" uniqueName="P1123829">
      <xmlPr mapId="1" xpath="/TFI-IZD-POD/ISD-TFI-IZD-POD-E_1000979/P1123829" xmlDataType="decimal"/>
    </xmlCellPr>
  </singleXmlCell>
  <singleXmlCell id="615" r="H100" connectionId="0">
    <xmlCellPr id="1" uniqueName="P1425371">
      <xmlPr mapId="1" xpath="/TFI-IZD-POD/ISD-TFI-IZD-POD-E_1000979/P1425371" xmlDataType="decimal"/>
    </xmlCellPr>
  </singleXmlCell>
  <singleXmlCell id="616" r="I100" connectionId="0">
    <xmlCellPr id="1" uniqueName="P1425372">
      <xmlPr mapId="1" xpath="/TFI-IZD-POD/ISD-TFI-IZD-POD-E_1000979/P1425372" xmlDataType="decimal"/>
    </xmlCellPr>
  </singleXmlCell>
  <singleXmlCell id="617" r="J100" connectionId="0">
    <xmlCellPr id="1" uniqueName="P1425373">
      <xmlPr mapId="1" xpath="/TFI-IZD-POD/ISD-TFI-IZD-POD-E_1000979/P1425373" xmlDataType="decimal"/>
    </xmlCellPr>
  </singleXmlCell>
  <singleXmlCell id="618" r="K100" connectionId="0">
    <xmlCellPr id="1" uniqueName="P1425374">
      <xmlPr mapId="1" xpath="/TFI-IZD-POD/ISD-TFI-IZD-POD-E_1000979/P1425374" xmlDataType="decimal"/>
    </xmlCellPr>
  </singleXmlCell>
  <singleXmlCell id="619" r="H101" connectionId="0">
    <xmlCellPr id="1" uniqueName="P1123830">
      <xmlPr mapId="1" xpath="/TFI-IZD-POD/ISD-TFI-IZD-POD-E_1000979/P1123830" xmlDataType="decimal"/>
    </xmlCellPr>
  </singleXmlCell>
  <singleXmlCell id="620" r="I101" connectionId="0">
    <xmlCellPr id="1" uniqueName="P1123831">
      <xmlPr mapId="1" xpath="/TFI-IZD-POD/ISD-TFI-IZD-POD-E_1000979/P1123831" xmlDataType="decimal"/>
    </xmlCellPr>
  </singleXmlCell>
  <singleXmlCell id="621" r="J101" connectionId="0">
    <xmlCellPr id="1" uniqueName="P1123832">
      <xmlPr mapId="1" xpath="/TFI-IZD-POD/ISD-TFI-IZD-POD-E_1000979/P1123832" xmlDataType="decimal"/>
    </xmlCellPr>
  </singleXmlCell>
  <singleXmlCell id="622" r="K101" connectionId="0">
    <xmlCellPr id="1" uniqueName="P1123833">
      <xmlPr mapId="1" xpath="/TFI-IZD-POD/ISD-TFI-IZD-POD-E_1000979/P1123833" xmlDataType="decimal"/>
    </xmlCellPr>
  </singleXmlCell>
  <singleXmlCell id="623" r="H102" connectionId="0">
    <xmlCellPr id="1" uniqueName="P1076391">
      <xmlPr mapId="1" xpath="/TFI-IZD-POD/ISD-TFI-IZD-POD-E_1000979/P1076391" xmlDataType="decimal"/>
    </xmlCellPr>
  </singleXmlCell>
  <singleXmlCell id="624" r="I102" connectionId="0">
    <xmlCellPr id="1" uniqueName="P1082595">
      <xmlPr mapId="1" xpath="/TFI-IZD-POD/ISD-TFI-IZD-POD-E_1000979/P1082595" xmlDataType="decimal"/>
    </xmlCellPr>
  </singleXmlCell>
  <singleXmlCell id="625" r="J102" connectionId="0">
    <xmlCellPr id="1" uniqueName="P1076392">
      <xmlPr mapId="1" xpath="/TFI-IZD-POD/ISD-TFI-IZD-POD-E_1000979/P1076392" xmlDataType="decimal"/>
    </xmlCellPr>
  </singleXmlCell>
  <singleXmlCell id="626" r="K102" connectionId="0">
    <xmlCellPr id="1" uniqueName="P1082596">
      <xmlPr mapId="1" xpath="/TFI-IZD-POD/ISD-TFI-IZD-POD-E_1000979/P1082596" xmlDataType="decimal"/>
    </xmlCellPr>
  </singleXmlCell>
  <singleXmlCell id="627" r="H103" connectionId="0">
    <xmlCellPr id="1" uniqueName="P1076393">
      <xmlPr mapId="1" xpath="/TFI-IZD-POD/ISD-TFI-IZD-POD-E_1000979/P1076393" xmlDataType="decimal"/>
    </xmlCellPr>
  </singleXmlCell>
  <singleXmlCell id="628" r="I103" connectionId="0">
    <xmlCellPr id="1" uniqueName="P1082597">
      <xmlPr mapId="1" xpath="/TFI-IZD-POD/ISD-TFI-IZD-POD-E_1000979/P1082597" xmlDataType="decimal"/>
    </xmlCellPr>
  </singleXmlCell>
  <singleXmlCell id="629" r="J103" connectionId="0">
    <xmlCellPr id="1" uniqueName="P1076394">
      <xmlPr mapId="1" xpath="/TFI-IZD-POD/ISD-TFI-IZD-POD-E_1000979/P1076394" xmlDataType="decimal"/>
    </xmlCellPr>
  </singleXmlCell>
  <singleXmlCell id="630" r="K103" connectionId="0">
    <xmlCellPr id="1" uniqueName="P1082598">
      <xmlPr mapId="1" xpath="/TFI-IZD-POD/ISD-TFI-IZD-POD-E_1000979/P1082598" xmlDataType="decimal"/>
    </xmlCellPr>
  </singleXmlCell>
  <singleXmlCell id="631" r="H104" connectionId="0">
    <xmlCellPr id="1" uniqueName="P1076395">
      <xmlPr mapId="1" xpath="/TFI-IZD-POD/ISD-TFI-IZD-POD-E_1000979/P1076395" xmlDataType="decimal"/>
    </xmlCellPr>
  </singleXmlCell>
  <singleXmlCell id="632" r="I104" connectionId="0">
    <xmlCellPr id="1" uniqueName="P1082599">
      <xmlPr mapId="1" xpath="/TFI-IZD-POD/ISD-TFI-IZD-POD-E_1000979/P1082599" xmlDataType="decimal"/>
    </xmlCellPr>
  </singleXmlCell>
  <singleXmlCell id="633" r="J104" connectionId="0">
    <xmlCellPr id="1" uniqueName="P1076396">
      <xmlPr mapId="1" xpath="/TFI-IZD-POD/ISD-TFI-IZD-POD-E_1000979/P1076396" xmlDataType="decimal"/>
    </xmlCellPr>
  </singleXmlCell>
  <singleXmlCell id="634" r="K104" connectionId="0">
    <xmlCellPr id="1" uniqueName="P1082600">
      <xmlPr mapId="1" xpath="/TFI-IZD-POD/ISD-TFI-IZD-POD-E_1000979/P1082600" xmlDataType="decimal"/>
    </xmlCellPr>
  </singleXmlCell>
  <singleXmlCell id="635" r="H105" connectionId="0">
    <xmlCellPr id="1" uniqueName="P1123834">
      <xmlPr mapId="1" xpath="/TFI-IZD-POD/ISD-TFI-IZD-POD-E_1000979/P1123834" xmlDataType="decimal"/>
    </xmlCellPr>
  </singleXmlCell>
  <singleXmlCell id="636" r="I105" connectionId="0">
    <xmlCellPr id="1" uniqueName="P1123835">
      <xmlPr mapId="1" xpath="/TFI-IZD-POD/ISD-TFI-IZD-POD-E_1000979/P1123835" xmlDataType="decimal"/>
    </xmlCellPr>
  </singleXmlCell>
  <singleXmlCell id="637" r="J105" connectionId="0">
    <xmlCellPr id="1" uniqueName="P1123836">
      <xmlPr mapId="1" xpath="/TFI-IZD-POD/ISD-TFI-IZD-POD-E_1000979/P1123836" xmlDataType="decimal"/>
    </xmlCellPr>
  </singleXmlCell>
  <singleXmlCell id="638" r="K105" connectionId="0">
    <xmlCellPr id="1" uniqueName="P1123837">
      <xmlPr mapId="1" xpath="/TFI-IZD-POD/ISD-TFI-IZD-POD-E_1000979/P1123837" xmlDataType="decimal"/>
    </xmlCellPr>
  </singleXmlCell>
  <singleXmlCell id="639" r="H106" connectionId="0">
    <xmlCellPr id="1" uniqueName="P1123838">
      <xmlPr mapId="1" xpath="/TFI-IZD-POD/ISD-TFI-IZD-POD-E_1000979/P1123838" xmlDataType="decimal"/>
    </xmlCellPr>
  </singleXmlCell>
  <singleXmlCell id="640" r="I106" connectionId="0">
    <xmlCellPr id="1" uniqueName="P1123839">
      <xmlPr mapId="1" xpath="/TFI-IZD-POD/ISD-TFI-IZD-POD-E_1000979/P1123839" xmlDataType="decimal"/>
    </xmlCellPr>
  </singleXmlCell>
  <singleXmlCell id="641" r="J106" connectionId="0">
    <xmlCellPr id="1" uniqueName="P1123840">
      <xmlPr mapId="1" xpath="/TFI-IZD-POD/ISD-TFI-IZD-POD-E_1000979/P1123840" xmlDataType="decimal"/>
    </xmlCellPr>
  </singleXmlCell>
  <singleXmlCell id="642" r="K106" connectionId="0">
    <xmlCellPr id="1" uniqueName="P1123841">
      <xmlPr mapId="1" xpath="/TFI-IZD-POD/ISD-TFI-IZD-POD-E_1000979/P1123841" xmlDataType="decimal"/>
    </xmlCellPr>
  </singleXmlCell>
  <singleXmlCell id="643" r="H107" connectionId="0">
    <xmlCellPr id="1" uniqueName="P1123842">
      <xmlPr mapId="1" xpath="/TFI-IZD-POD/ISD-TFI-IZD-POD-E_1000979/P1123842" xmlDataType="decimal"/>
    </xmlCellPr>
  </singleXmlCell>
  <singleXmlCell id="644" r="I107" connectionId="0">
    <xmlCellPr id="1" uniqueName="P1123843">
      <xmlPr mapId="1" xpath="/TFI-IZD-POD/ISD-TFI-IZD-POD-E_1000979/P1123843" xmlDataType="decimal"/>
    </xmlCellPr>
  </singleXmlCell>
  <singleXmlCell id="645" r="J107" connectionId="0">
    <xmlCellPr id="1" uniqueName="P1123844">
      <xmlPr mapId="1" xpath="/TFI-IZD-POD/ISD-TFI-IZD-POD-E_1000979/P1123844" xmlDataType="decimal"/>
    </xmlCellPr>
  </singleXmlCell>
  <singleXmlCell id="646" r="K107" connectionId="0">
    <xmlCellPr id="1" uniqueName="P1123845">
      <xmlPr mapId="1" xpath="/TFI-IZD-POD/ISD-TFI-IZD-POD-E_1000979/P1123845" xmlDataType="decimal"/>
    </xmlCellPr>
  </singleXmlCell>
  <singleXmlCell id="647" r="H108" connectionId="0">
    <xmlCellPr id="1" uniqueName="P1123846">
      <xmlPr mapId="1" xpath="/TFI-IZD-POD/ISD-TFI-IZD-POD-E_1000979/P1123846" xmlDataType="decimal"/>
    </xmlCellPr>
  </singleXmlCell>
  <singleXmlCell id="648" r="I108" connectionId="0">
    <xmlCellPr id="1" uniqueName="P1123847">
      <xmlPr mapId="1" xpath="/TFI-IZD-POD/ISD-TFI-IZD-POD-E_1000979/P1123847" xmlDataType="decimal"/>
    </xmlCellPr>
  </singleXmlCell>
  <singleXmlCell id="649" r="J108" connectionId="0">
    <xmlCellPr id="1" uniqueName="P1123848">
      <xmlPr mapId="1" xpath="/TFI-IZD-POD/ISD-TFI-IZD-POD-E_1000979/P1123848" xmlDataType="decimal"/>
    </xmlCellPr>
  </singleXmlCell>
  <singleXmlCell id="650" r="K108" connectionId="0">
    <xmlCellPr id="1" uniqueName="P1123849">
      <xmlPr mapId="1" xpath="/TFI-IZD-POD/ISD-TFI-IZD-POD-E_1000979/P1123849" xmlDataType="decimal"/>
    </xmlCellPr>
  </singleXmlCell>
  <singleXmlCell id="651" r="H109" connectionId="0">
    <xmlCellPr id="1" uniqueName="P1076403">
      <xmlPr mapId="1" xpath="/TFI-IZD-POD/ISD-TFI-IZD-POD-E_1000979/P1076403" xmlDataType="decimal"/>
    </xmlCellPr>
  </singleXmlCell>
  <singleXmlCell id="652" r="I109" connectionId="0">
    <xmlCellPr id="1" uniqueName="P1082607">
      <xmlPr mapId="1" xpath="/TFI-IZD-POD/ISD-TFI-IZD-POD-E_1000979/P1082607" xmlDataType="decimal"/>
    </xmlCellPr>
  </singleXmlCell>
  <singleXmlCell id="653" r="J109" connectionId="0">
    <xmlCellPr id="1" uniqueName="P1076404">
      <xmlPr mapId="1" xpath="/TFI-IZD-POD/ISD-TFI-IZD-POD-E_1000979/P1076404" xmlDataType="decimal"/>
    </xmlCellPr>
  </singleXmlCell>
  <singleXmlCell id="654" r="K109" connectionId="0">
    <xmlCellPr id="1" uniqueName="P1082608">
      <xmlPr mapId="1" xpath="/TFI-IZD-POD/ISD-TFI-IZD-POD-E_1000979/P1082608" xmlDataType="decimal"/>
    </xmlCellPr>
  </singleXmlCell>
  <singleXmlCell id="655" r="H110" connectionId="0">
    <xmlCellPr id="1" uniqueName="P1076405">
      <xmlPr mapId="1" xpath="/TFI-IZD-POD/ISD-TFI-IZD-POD-E_1000979/P1076405" xmlDataType="decimal"/>
    </xmlCellPr>
  </singleXmlCell>
  <singleXmlCell id="656" r="I110" connectionId="0">
    <xmlCellPr id="1" uniqueName="P1082609">
      <xmlPr mapId="1" xpath="/TFI-IZD-POD/ISD-TFI-IZD-POD-E_1000979/P1082609" xmlDataType="decimal"/>
    </xmlCellPr>
  </singleXmlCell>
  <singleXmlCell id="657" r="J110" connectionId="0">
    <xmlCellPr id="1" uniqueName="P1076406">
      <xmlPr mapId="1" xpath="/TFI-IZD-POD/ISD-TFI-IZD-POD-E_1000979/P1076406" xmlDataType="decimal"/>
    </xmlCellPr>
  </singleXmlCell>
  <singleXmlCell id="658" r="K110" connectionId="0">
    <xmlCellPr id="1" uniqueName="P1082610">
      <xmlPr mapId="1" xpath="/TFI-IZD-POD/ISD-TFI-IZD-POD-E_1000979/P1082610" xmlDataType="decimal"/>
    </xmlCellPr>
  </singleXmlCell>
  <singleXmlCell id="659" r="H112" connectionId="0">
    <xmlCellPr id="1" uniqueName="P1076407">
      <xmlPr mapId="1" xpath="/TFI-IZD-POD/ISD-TFI-IZD-POD-E_1000979/P1076407" xmlDataType="decimal"/>
    </xmlCellPr>
  </singleXmlCell>
  <singleXmlCell id="660" r="I112" connectionId="0">
    <xmlCellPr id="1" uniqueName="P1082611">
      <xmlPr mapId="1" xpath="/TFI-IZD-POD/ISD-TFI-IZD-POD-E_1000979/P1082611" xmlDataType="decimal"/>
    </xmlCellPr>
  </singleXmlCell>
  <singleXmlCell id="661" r="J112" connectionId="0">
    <xmlCellPr id="1" uniqueName="P1076408">
      <xmlPr mapId="1" xpath="/TFI-IZD-POD/ISD-TFI-IZD-POD-E_1000979/P1076408" xmlDataType="decimal"/>
    </xmlCellPr>
  </singleXmlCell>
  <singleXmlCell id="662" r="K112" connectionId="0">
    <xmlCellPr id="1" uniqueName="P1082612">
      <xmlPr mapId="1" xpath="/TFI-IZD-POD/ISD-TFI-IZD-POD-E_1000979/P1082612" xmlDataType="decimal"/>
    </xmlCellPr>
  </singleXmlCell>
  <singleXmlCell id="663" r="H113" connectionId="0">
    <xmlCellPr id="1" uniqueName="P1076409">
      <xmlPr mapId="1" xpath="/TFI-IZD-POD/ISD-TFI-IZD-POD-E_1000979/P1076409" xmlDataType="decimal"/>
    </xmlCellPr>
  </singleXmlCell>
  <singleXmlCell id="664" r="I113" connectionId="0">
    <xmlCellPr id="1" uniqueName="P1082613">
      <xmlPr mapId="1" xpath="/TFI-IZD-POD/ISD-TFI-IZD-POD-E_1000979/P1082613" xmlDataType="decimal"/>
    </xmlCellPr>
  </singleXmlCell>
  <singleXmlCell id="665" r="J113" connectionId="0">
    <xmlCellPr id="1" uniqueName="P1076410">
      <xmlPr mapId="1" xpath="/TFI-IZD-POD/ISD-TFI-IZD-POD-E_1000979/P1076410" xmlDataType="decimal"/>
    </xmlCellPr>
  </singleXmlCell>
  <singleXmlCell id="666" r="K113" connectionId="0">
    <xmlCellPr id="1" uniqueName="P1082614">
      <xmlPr mapId="1" xpath="/TFI-IZD-POD/ISD-TFI-IZD-POD-E_1000979/P1082614" xmlDataType="decimal"/>
    </xmlCellPr>
  </singleXmlCell>
  <singleXmlCell id="667" r="H114" connectionId="0">
    <xmlCellPr id="1" uniqueName="P1076411">
      <xmlPr mapId="1" xpath="/TFI-IZD-POD/ISD-TFI-IZD-POD-E_1000979/P1076411" xmlDataType="decimal"/>
    </xmlCellPr>
  </singleXmlCell>
  <singleXmlCell id="668" r="I114" connectionId="0">
    <xmlCellPr id="1" uniqueName="P1082615">
      <xmlPr mapId="1" xpath="/TFI-IZD-POD/ISD-TFI-IZD-POD-E_1000979/P1082615" xmlDataType="decimal"/>
    </xmlCellPr>
  </singleXmlCell>
  <singleXmlCell id="669" r="J114" connectionId="0">
    <xmlCellPr id="1" uniqueName="P1076412">
      <xmlPr mapId="1" xpath="/TFI-IZD-POD/ISD-TFI-IZD-POD-E_1000979/P1076412" xmlDataType="decimal"/>
    </xmlCellPr>
  </singleXmlCell>
  <singleXmlCell id="670" r="K114" connectionId="0">
    <xmlCellPr id="1" uniqueName="P1082616">
      <xmlPr mapId="1" xpath="/TFI-IZD-POD/ISD-TFI-IZD-POD-E_1000979/P1082616" xmlDataType="decimal"/>
    </xmlCellPr>
  </singleXmlCell>
</singleXmlCells>
</file>

<file path=xl/tables/tableSingleCells4.xml><?xml version="1.0" encoding="utf-8"?>
<singleXmlCells xmlns="http://schemas.openxmlformats.org/spreadsheetml/2006/main">
  <singleXmlCell id="671" r="H8" connectionId="0">
    <xmlCellPr id="1" uniqueName="P1076413">
      <xmlPr mapId="1" xpath="/TFI-IZD-POD/NTI-TFI-IZD-POD-E_1000978/P1076413" xmlDataType="decimal"/>
    </xmlCellPr>
  </singleXmlCell>
  <singleXmlCell id="672" r="I8" connectionId="0">
    <xmlCellPr id="1" uniqueName="P1076414">
      <xmlPr mapId="1" xpath="/TFI-IZD-POD/NTI-TFI-IZD-POD-E_1000978/P1076414" xmlDataType="decimal"/>
    </xmlCellPr>
  </singleXmlCell>
  <singleXmlCell id="673" r="H9" connectionId="0">
    <xmlCellPr id="1" uniqueName="P1076415">
      <xmlPr mapId="1" xpath="/TFI-IZD-POD/NTI-TFI-IZD-POD-E_1000978/P1076415" xmlDataType="decimal"/>
    </xmlCellPr>
  </singleXmlCell>
  <singleXmlCell id="674" r="I9" connectionId="0">
    <xmlCellPr id="1" uniqueName="P1076416">
      <xmlPr mapId="1" xpath="/TFI-IZD-POD/NTI-TFI-IZD-POD-E_1000978/P1076416" xmlDataType="decimal"/>
    </xmlCellPr>
  </singleXmlCell>
  <singleXmlCell id="675" r="H10" connectionId="0">
    <xmlCellPr id="1" uniqueName="P1076417">
      <xmlPr mapId="1" xpath="/TFI-IZD-POD/NTI-TFI-IZD-POD-E_1000978/P1076417" xmlDataType="decimal"/>
    </xmlCellPr>
  </singleXmlCell>
  <singleXmlCell id="676" r="I10" connectionId="0">
    <xmlCellPr id="1" uniqueName="P1076418">
      <xmlPr mapId="1" xpath="/TFI-IZD-POD/NTI-TFI-IZD-POD-E_1000978/P1076418" xmlDataType="decimal"/>
    </xmlCellPr>
  </singleXmlCell>
  <singleXmlCell id="677" r="H11" connectionId="0">
    <xmlCellPr id="1" uniqueName="P1076419">
      <xmlPr mapId="1" xpath="/TFI-IZD-POD/NTI-TFI-IZD-POD-E_1000978/P1076419" xmlDataType="decimal"/>
    </xmlCellPr>
  </singleXmlCell>
  <singleXmlCell id="678" r="I11" connectionId="0">
    <xmlCellPr id="1" uniqueName="P1076420">
      <xmlPr mapId="1" xpath="/TFI-IZD-POD/NTI-TFI-IZD-POD-E_1000978/P1076420" xmlDataType="decimal"/>
    </xmlCellPr>
  </singleXmlCell>
  <singleXmlCell id="679" r="H12" connectionId="0">
    <xmlCellPr id="1" uniqueName="P1076421">
      <xmlPr mapId="1" xpath="/TFI-IZD-POD/NTI-TFI-IZD-POD-E_1000978/P1076421" xmlDataType="decimal"/>
    </xmlCellPr>
  </singleXmlCell>
  <singleXmlCell id="680" r="I12" connectionId="0">
    <xmlCellPr id="1" uniqueName="P1076422">
      <xmlPr mapId="1" xpath="/TFI-IZD-POD/NTI-TFI-IZD-POD-E_1000978/P1076422" xmlDataType="decimal"/>
    </xmlCellPr>
  </singleXmlCell>
  <singleXmlCell id="681" r="H13" connectionId="0">
    <xmlCellPr id="1" uniqueName="P1076423">
      <xmlPr mapId="1" xpath="/TFI-IZD-POD/NTI-TFI-IZD-POD-E_1000978/P1076423" xmlDataType="decimal"/>
    </xmlCellPr>
  </singleXmlCell>
  <singleXmlCell id="682" r="I13" connectionId="0">
    <xmlCellPr id="1" uniqueName="P1076424">
      <xmlPr mapId="1" xpath="/TFI-IZD-POD/NTI-TFI-IZD-POD-E_1000978/P1076424" xmlDataType="decimal"/>
    </xmlCellPr>
  </singleXmlCell>
  <singleXmlCell id="683" r="H14" connectionId="0">
    <xmlCellPr id="1" uniqueName="P1076425">
      <xmlPr mapId="1" xpath="/TFI-IZD-POD/NTI-TFI-IZD-POD-E_1000978/P1076425" xmlDataType="decimal"/>
    </xmlCellPr>
  </singleXmlCell>
  <singleXmlCell id="684" r="I14" connectionId="0">
    <xmlCellPr id="1" uniqueName="P1076426">
      <xmlPr mapId="1" xpath="/TFI-IZD-POD/NTI-TFI-IZD-POD-E_1000978/P1076426" xmlDataType="decimal"/>
    </xmlCellPr>
  </singleXmlCell>
  <singleXmlCell id="685" r="H15" connectionId="0">
    <xmlCellPr id="1" uniqueName="P1076427">
      <xmlPr mapId="1" xpath="/TFI-IZD-POD/NTI-TFI-IZD-POD-E_1000978/P1076427" xmlDataType="decimal"/>
    </xmlCellPr>
  </singleXmlCell>
  <singleXmlCell id="686" r="I15" connectionId="0">
    <xmlCellPr id="1" uniqueName="P1076428">
      <xmlPr mapId="1" xpath="/TFI-IZD-POD/NTI-TFI-IZD-POD-E_1000978/P1076428" xmlDataType="decimal"/>
    </xmlCellPr>
  </singleXmlCell>
  <singleXmlCell id="687" r="H16" connectionId="0">
    <xmlCellPr id="1" uniqueName="P1076429">
      <xmlPr mapId="1" xpath="/TFI-IZD-POD/NTI-TFI-IZD-POD-E_1000978/P1076429" xmlDataType="decimal"/>
    </xmlCellPr>
  </singleXmlCell>
  <singleXmlCell id="688" r="I16" connectionId="0">
    <xmlCellPr id="1" uniqueName="P1076430">
      <xmlPr mapId="1" xpath="/TFI-IZD-POD/NTI-TFI-IZD-POD-E_1000978/P1076430" xmlDataType="decimal"/>
    </xmlCellPr>
  </singleXmlCell>
  <singleXmlCell id="689" r="H17" connectionId="0">
    <xmlCellPr id="1" uniqueName="P1076431">
      <xmlPr mapId="1" xpath="/TFI-IZD-POD/NTI-TFI-IZD-POD-E_1000978/P1076431" xmlDataType="decimal"/>
    </xmlCellPr>
  </singleXmlCell>
  <singleXmlCell id="690" r="I17" connectionId="0">
    <xmlCellPr id="1" uniqueName="P1076432">
      <xmlPr mapId="1" xpath="/TFI-IZD-POD/NTI-TFI-IZD-POD-E_1000978/P1076432" xmlDataType="decimal"/>
    </xmlCellPr>
  </singleXmlCell>
  <singleXmlCell id="691" r="H18" connectionId="0">
    <xmlCellPr id="1" uniqueName="P1076433">
      <xmlPr mapId="1" xpath="/TFI-IZD-POD/NTI-TFI-IZD-POD-E_1000978/P1076433" xmlDataType="decimal"/>
    </xmlCellPr>
  </singleXmlCell>
  <singleXmlCell id="692" r="I18" connectionId="0">
    <xmlCellPr id="1" uniqueName="P1076434">
      <xmlPr mapId="1" xpath="/TFI-IZD-POD/NTI-TFI-IZD-POD-E_1000978/P1076434" xmlDataType="decimal"/>
    </xmlCellPr>
  </singleXmlCell>
  <singleXmlCell id="693" r="H19" connectionId="0">
    <xmlCellPr id="1" uniqueName="P1076435">
      <xmlPr mapId="1" xpath="/TFI-IZD-POD/NTI-TFI-IZD-POD-E_1000978/P1076435" xmlDataType="decimal"/>
    </xmlCellPr>
  </singleXmlCell>
  <singleXmlCell id="694" r="I19" connectionId="0">
    <xmlCellPr id="1" uniqueName="P1076436">
      <xmlPr mapId="1" xpath="/TFI-IZD-POD/NTI-TFI-IZD-POD-E_1000978/P1076436" xmlDataType="decimal"/>
    </xmlCellPr>
  </singleXmlCell>
  <singleXmlCell id="695" r="H20" connectionId="0">
    <xmlCellPr id="1" uniqueName="P1076437">
      <xmlPr mapId="1" xpath="/TFI-IZD-POD/NTI-TFI-IZD-POD-E_1000978/P1076437" xmlDataType="decimal"/>
    </xmlCellPr>
  </singleXmlCell>
  <singleXmlCell id="696" r="I20" connectionId="0">
    <xmlCellPr id="1" uniqueName="P1076438">
      <xmlPr mapId="1" xpath="/TFI-IZD-POD/NTI-TFI-IZD-POD-E_1000978/P1076438" xmlDataType="decimal"/>
    </xmlCellPr>
  </singleXmlCell>
  <singleXmlCell id="697" r="H21" connectionId="0">
    <xmlCellPr id="1" uniqueName="P1076439">
      <xmlPr mapId="1" xpath="/TFI-IZD-POD/NTI-TFI-IZD-POD-E_1000978/P1076439" xmlDataType="decimal"/>
    </xmlCellPr>
  </singleXmlCell>
  <singleXmlCell id="698" r="I21" connectionId="0">
    <xmlCellPr id="1" uniqueName="P1076440">
      <xmlPr mapId="1" xpath="/TFI-IZD-POD/NTI-TFI-IZD-POD-E_1000978/P1076440" xmlDataType="decimal"/>
    </xmlCellPr>
  </singleXmlCell>
  <singleXmlCell id="699" r="H22" connectionId="0">
    <xmlCellPr id="1" uniqueName="P1076441">
      <xmlPr mapId="1" xpath="/TFI-IZD-POD/NTI-TFI-IZD-POD-E_1000978/P1076441" xmlDataType="decimal"/>
    </xmlCellPr>
  </singleXmlCell>
  <singleXmlCell id="700" r="I22" connectionId="0">
    <xmlCellPr id="1" uniqueName="P1076442">
      <xmlPr mapId="1" xpath="/TFI-IZD-POD/NTI-TFI-IZD-POD-E_1000978/P1076442" xmlDataType="decimal"/>
    </xmlCellPr>
  </singleXmlCell>
  <singleXmlCell id="701" r="H23" connectionId="0">
    <xmlCellPr id="1" uniqueName="P1076443">
      <xmlPr mapId="1" xpath="/TFI-IZD-POD/NTI-TFI-IZD-POD-E_1000978/P1076443" xmlDataType="decimal"/>
    </xmlCellPr>
  </singleXmlCell>
  <singleXmlCell id="702" r="I23" connectionId="0">
    <xmlCellPr id="1" uniqueName="P1076444">
      <xmlPr mapId="1" xpath="/TFI-IZD-POD/NTI-TFI-IZD-POD-E_1000978/P1076444" xmlDataType="decimal"/>
    </xmlCellPr>
  </singleXmlCell>
  <singleXmlCell id="703" r="H24" connectionId="0">
    <xmlCellPr id="1" uniqueName="P1076445">
      <xmlPr mapId="1" xpath="/TFI-IZD-POD/NTI-TFI-IZD-POD-E_1000978/P1076445" xmlDataType="decimal"/>
    </xmlCellPr>
  </singleXmlCell>
  <singleXmlCell id="704" r="I24" connectionId="0">
    <xmlCellPr id="1" uniqueName="P1076446">
      <xmlPr mapId="1" xpath="/TFI-IZD-POD/NTI-TFI-IZD-POD-E_1000978/P1076446" xmlDataType="decimal"/>
    </xmlCellPr>
  </singleXmlCell>
  <singleXmlCell id="705" r="H25" connectionId="0">
    <xmlCellPr id="1" uniqueName="P1076447">
      <xmlPr mapId="1" xpath="/TFI-IZD-POD/NTI-TFI-IZD-POD-E_1000978/P1076447" xmlDataType="decimal"/>
    </xmlCellPr>
  </singleXmlCell>
  <singleXmlCell id="706" r="I25" connectionId="0">
    <xmlCellPr id="1" uniqueName="P1076448">
      <xmlPr mapId="1" xpath="/TFI-IZD-POD/NTI-TFI-IZD-POD-E_1000978/P1076448" xmlDataType="decimal"/>
    </xmlCellPr>
  </singleXmlCell>
  <singleXmlCell id="707" r="H26" connectionId="0">
    <xmlCellPr id="1" uniqueName="P1076449">
      <xmlPr mapId="1" xpath="/TFI-IZD-POD/NTI-TFI-IZD-POD-E_1000978/P1076449" xmlDataType="decimal"/>
    </xmlCellPr>
  </singleXmlCell>
  <singleXmlCell id="708" r="I26" connectionId="0">
    <xmlCellPr id="1" uniqueName="P1076450">
      <xmlPr mapId="1" xpath="/TFI-IZD-POD/NTI-TFI-IZD-POD-E_1000978/P1076450" xmlDataType="decimal"/>
    </xmlCellPr>
  </singleXmlCell>
  <singleXmlCell id="709" r="H27" connectionId="0">
    <xmlCellPr id="1" uniqueName="P1076451">
      <xmlPr mapId="1" xpath="/TFI-IZD-POD/NTI-TFI-IZD-POD-E_1000978/P1076451" xmlDataType="decimal"/>
    </xmlCellPr>
  </singleXmlCell>
  <singleXmlCell id="710" r="I27" connectionId="0">
    <xmlCellPr id="1" uniqueName="P1076452">
      <xmlPr mapId="1" xpath="/TFI-IZD-POD/NTI-TFI-IZD-POD-E_1000978/P1076452" xmlDataType="decimal"/>
    </xmlCellPr>
  </singleXmlCell>
  <singleXmlCell id="711" r="H29" connectionId="0">
    <xmlCellPr id="1" uniqueName="P1076453">
      <xmlPr mapId="1" xpath="/TFI-IZD-POD/NTI-TFI-IZD-POD-E_1000978/P1076453" xmlDataType="decimal"/>
    </xmlCellPr>
  </singleXmlCell>
  <singleXmlCell id="712" r="I29" connectionId="0">
    <xmlCellPr id="1" uniqueName="P1076454">
      <xmlPr mapId="1" xpath="/TFI-IZD-POD/NTI-TFI-IZD-POD-E_1000978/P1076454" xmlDataType="decimal"/>
    </xmlCellPr>
  </singleXmlCell>
  <singleXmlCell id="713" r="H30" connectionId="0">
    <xmlCellPr id="1" uniqueName="P1076455">
      <xmlPr mapId="1" xpath="/TFI-IZD-POD/NTI-TFI-IZD-POD-E_1000978/P1076455" xmlDataType="decimal"/>
    </xmlCellPr>
  </singleXmlCell>
  <singleXmlCell id="714" r="I30" connectionId="0">
    <xmlCellPr id="1" uniqueName="P1076456">
      <xmlPr mapId="1" xpath="/TFI-IZD-POD/NTI-TFI-IZD-POD-E_1000978/P1076456" xmlDataType="decimal"/>
    </xmlCellPr>
  </singleXmlCell>
  <singleXmlCell id="715" r="H31" connectionId="0">
    <xmlCellPr id="1" uniqueName="P1076457">
      <xmlPr mapId="1" xpath="/TFI-IZD-POD/NTI-TFI-IZD-POD-E_1000978/P1076457" xmlDataType="decimal"/>
    </xmlCellPr>
  </singleXmlCell>
  <singleXmlCell id="716" r="I31" connectionId="0">
    <xmlCellPr id="1" uniqueName="P1076458">
      <xmlPr mapId="1" xpath="/TFI-IZD-POD/NTI-TFI-IZD-POD-E_1000978/P1076458" xmlDataType="decimal"/>
    </xmlCellPr>
  </singleXmlCell>
  <singleXmlCell id="717" r="H32" connectionId="0">
    <xmlCellPr id="1" uniqueName="P1076459">
      <xmlPr mapId="1" xpath="/TFI-IZD-POD/NTI-TFI-IZD-POD-E_1000978/P1076459" xmlDataType="decimal"/>
    </xmlCellPr>
  </singleXmlCell>
  <singleXmlCell id="718" r="I32" connectionId="0">
    <xmlCellPr id="1" uniqueName="P1076460">
      <xmlPr mapId="1" xpath="/TFI-IZD-POD/NTI-TFI-IZD-POD-E_1000978/P1076460" xmlDataType="decimal"/>
    </xmlCellPr>
  </singleXmlCell>
  <singleXmlCell id="719" r="H33" connectionId="0">
    <xmlCellPr id="1" uniqueName="P1076461">
      <xmlPr mapId="1" xpath="/TFI-IZD-POD/NTI-TFI-IZD-POD-E_1000978/P1076461" xmlDataType="decimal"/>
    </xmlCellPr>
  </singleXmlCell>
  <singleXmlCell id="720" r="I33" connectionId="0">
    <xmlCellPr id="1" uniqueName="P1076462">
      <xmlPr mapId="1" xpath="/TFI-IZD-POD/NTI-TFI-IZD-POD-E_1000978/P1076462" xmlDataType="decimal"/>
    </xmlCellPr>
  </singleXmlCell>
  <singleXmlCell id="721" r="H34" connectionId="0">
    <xmlCellPr id="1" uniqueName="P1076463">
      <xmlPr mapId="1" xpath="/TFI-IZD-POD/NTI-TFI-IZD-POD-E_1000978/P1076463" xmlDataType="decimal"/>
    </xmlCellPr>
  </singleXmlCell>
  <singleXmlCell id="722" r="I34" connectionId="0">
    <xmlCellPr id="1" uniqueName="P1076464">
      <xmlPr mapId="1" xpath="/TFI-IZD-POD/NTI-TFI-IZD-POD-E_1000978/P1076464" xmlDataType="decimal"/>
    </xmlCellPr>
  </singleXmlCell>
  <singleXmlCell id="723" r="H35" connectionId="0">
    <xmlCellPr id="1" uniqueName="P1076465">
      <xmlPr mapId="1" xpath="/TFI-IZD-POD/NTI-TFI-IZD-POD-E_1000978/P1076465" xmlDataType="decimal"/>
    </xmlCellPr>
  </singleXmlCell>
  <singleXmlCell id="724" r="I35" connectionId="0">
    <xmlCellPr id="1" uniqueName="P1076466">
      <xmlPr mapId="1" xpath="/TFI-IZD-POD/NTI-TFI-IZD-POD-E_1000978/P1076466" xmlDataType="decimal"/>
    </xmlCellPr>
  </singleXmlCell>
  <singleXmlCell id="725" r="H36" connectionId="0">
    <xmlCellPr id="1" uniqueName="P1076467">
      <xmlPr mapId="1" xpath="/TFI-IZD-POD/NTI-TFI-IZD-POD-E_1000978/P1076467" xmlDataType="decimal"/>
    </xmlCellPr>
  </singleXmlCell>
  <singleXmlCell id="726" r="I36" connectionId="0">
    <xmlCellPr id="1" uniqueName="P1076468">
      <xmlPr mapId="1" xpath="/TFI-IZD-POD/NTI-TFI-IZD-POD-E_1000978/P1076468" xmlDataType="decimal"/>
    </xmlCellPr>
  </singleXmlCell>
  <singleXmlCell id="727" r="H37" connectionId="0">
    <xmlCellPr id="1" uniqueName="P1076469">
      <xmlPr mapId="1" xpath="/TFI-IZD-POD/NTI-TFI-IZD-POD-E_1000978/P1076469" xmlDataType="decimal"/>
    </xmlCellPr>
  </singleXmlCell>
  <singleXmlCell id="728" r="I37" connectionId="0">
    <xmlCellPr id="1" uniqueName="P1076470">
      <xmlPr mapId="1" xpath="/TFI-IZD-POD/NTI-TFI-IZD-POD-E_1000978/P1076470" xmlDataType="decimal"/>
    </xmlCellPr>
  </singleXmlCell>
  <singleXmlCell id="729" r="H38" connectionId="0">
    <xmlCellPr id="1" uniqueName="P1076471">
      <xmlPr mapId="1" xpath="/TFI-IZD-POD/NTI-TFI-IZD-POD-E_1000978/P1076471" xmlDataType="decimal"/>
    </xmlCellPr>
  </singleXmlCell>
  <singleXmlCell id="730" r="I38" connectionId="0">
    <xmlCellPr id="1" uniqueName="P1076472">
      <xmlPr mapId="1" xpath="/TFI-IZD-POD/NTI-TFI-IZD-POD-E_1000978/P1076472" xmlDataType="decimal"/>
    </xmlCellPr>
  </singleXmlCell>
  <singleXmlCell id="731" r="H39" connectionId="0">
    <xmlCellPr id="1" uniqueName="P1076473">
      <xmlPr mapId="1" xpath="/TFI-IZD-POD/NTI-TFI-IZD-POD-E_1000978/P1076473" xmlDataType="decimal"/>
    </xmlCellPr>
  </singleXmlCell>
  <singleXmlCell id="732" r="I39" connectionId="0">
    <xmlCellPr id="1" uniqueName="P1076474">
      <xmlPr mapId="1" xpath="/TFI-IZD-POD/NTI-TFI-IZD-POD-E_1000978/P1076474" xmlDataType="decimal"/>
    </xmlCellPr>
  </singleXmlCell>
  <singleXmlCell id="733" r="H40" connectionId="0">
    <xmlCellPr id="1" uniqueName="P1076475">
      <xmlPr mapId="1" xpath="/TFI-IZD-POD/NTI-TFI-IZD-POD-E_1000978/P1076475" xmlDataType="decimal"/>
    </xmlCellPr>
  </singleXmlCell>
  <singleXmlCell id="734" r="I40" connectionId="0">
    <xmlCellPr id="1" uniqueName="P1076476">
      <xmlPr mapId="1" xpath="/TFI-IZD-POD/NTI-TFI-IZD-POD-E_1000978/P1076476" xmlDataType="decimal"/>
    </xmlCellPr>
  </singleXmlCell>
  <singleXmlCell id="735" r="H41" connectionId="0">
    <xmlCellPr id="1" uniqueName="P1076477">
      <xmlPr mapId="1" xpath="/TFI-IZD-POD/NTI-TFI-IZD-POD-E_1000978/P1076477" xmlDataType="decimal"/>
    </xmlCellPr>
  </singleXmlCell>
  <singleXmlCell id="736" r="I41" connectionId="0">
    <xmlCellPr id="1" uniqueName="P1076478">
      <xmlPr mapId="1" xpath="/TFI-IZD-POD/NTI-TFI-IZD-POD-E_1000978/P1076478" xmlDataType="decimal"/>
    </xmlCellPr>
  </singleXmlCell>
  <singleXmlCell id="737" r="H42" connectionId="0">
    <xmlCellPr id="1" uniqueName="P1076479">
      <xmlPr mapId="1" xpath="/TFI-IZD-POD/NTI-TFI-IZD-POD-E_1000978/P1076479" xmlDataType="decimal"/>
    </xmlCellPr>
  </singleXmlCell>
  <singleXmlCell id="738" r="I42" connectionId="0">
    <xmlCellPr id="1" uniqueName="P1076480">
      <xmlPr mapId="1" xpath="/TFI-IZD-POD/NTI-TFI-IZD-POD-E_1000978/P1076480" xmlDataType="decimal"/>
    </xmlCellPr>
  </singleXmlCell>
  <singleXmlCell id="739" r="H44" connectionId="0">
    <xmlCellPr id="1" uniqueName="P1076481">
      <xmlPr mapId="1" xpath="/TFI-IZD-POD/NTI-TFI-IZD-POD-E_1000978/P1076481" xmlDataType="decimal"/>
    </xmlCellPr>
  </singleXmlCell>
  <singleXmlCell id="740" r="I44" connectionId="0">
    <xmlCellPr id="1" uniqueName="P1076482">
      <xmlPr mapId="1" xpath="/TFI-IZD-POD/NTI-TFI-IZD-POD-E_1000978/P1076482" xmlDataType="decimal"/>
    </xmlCellPr>
  </singleXmlCell>
  <singleXmlCell id="741" r="H45" connectionId="0">
    <xmlCellPr id="1" uniqueName="P1076483">
      <xmlPr mapId="1" xpath="/TFI-IZD-POD/NTI-TFI-IZD-POD-E_1000978/P1076483" xmlDataType="decimal"/>
    </xmlCellPr>
  </singleXmlCell>
  <singleXmlCell id="742" r="I45" connectionId="0">
    <xmlCellPr id="1" uniqueName="P1076484">
      <xmlPr mapId="1" xpath="/TFI-IZD-POD/NTI-TFI-IZD-POD-E_1000978/P1076484" xmlDataType="decimal"/>
    </xmlCellPr>
  </singleXmlCell>
  <singleXmlCell id="743" r="H46" connectionId="0">
    <xmlCellPr id="1" uniqueName="P1076485">
      <xmlPr mapId="1" xpath="/TFI-IZD-POD/NTI-TFI-IZD-POD-E_1000978/P1076485" xmlDataType="decimal"/>
    </xmlCellPr>
  </singleXmlCell>
  <singleXmlCell id="744" r="I46" connectionId="0">
    <xmlCellPr id="1" uniqueName="P1076486">
      <xmlPr mapId="1" xpath="/TFI-IZD-POD/NTI-TFI-IZD-POD-E_1000978/P1076486" xmlDataType="decimal"/>
    </xmlCellPr>
  </singleXmlCell>
  <singleXmlCell id="745" r="H47" connectionId="0">
    <xmlCellPr id="1" uniqueName="P1076487">
      <xmlPr mapId="1" xpath="/TFI-IZD-POD/NTI-TFI-IZD-POD-E_1000978/P1076487" xmlDataType="decimal"/>
    </xmlCellPr>
  </singleXmlCell>
  <singleXmlCell id="746" r="I47" connectionId="0">
    <xmlCellPr id="1" uniqueName="P1076488">
      <xmlPr mapId="1" xpath="/TFI-IZD-POD/NTI-TFI-IZD-POD-E_1000978/P1076488" xmlDataType="decimal"/>
    </xmlCellPr>
  </singleXmlCell>
  <singleXmlCell id="747" r="H48" connectionId="0">
    <xmlCellPr id="1" uniqueName="P1076489">
      <xmlPr mapId="1" xpath="/TFI-IZD-POD/NTI-TFI-IZD-POD-E_1000978/P1076489" xmlDataType="decimal"/>
    </xmlCellPr>
  </singleXmlCell>
  <singleXmlCell id="748" r="I48" connectionId="0">
    <xmlCellPr id="1" uniqueName="P1076490">
      <xmlPr mapId="1" xpath="/TFI-IZD-POD/NTI-TFI-IZD-POD-E_1000978/P1076490" xmlDataType="decimal"/>
    </xmlCellPr>
  </singleXmlCell>
  <singleXmlCell id="749" r="H49" connectionId="0">
    <xmlCellPr id="1" uniqueName="P1076491">
      <xmlPr mapId="1" xpath="/TFI-IZD-POD/NTI-TFI-IZD-POD-E_1000978/P1076491" xmlDataType="decimal"/>
    </xmlCellPr>
  </singleXmlCell>
  <singleXmlCell id="750" r="I49" connectionId="0">
    <xmlCellPr id="1" uniqueName="P1076492">
      <xmlPr mapId="1" xpath="/TFI-IZD-POD/NTI-TFI-IZD-POD-E_1000978/P1076492" xmlDataType="decimal"/>
    </xmlCellPr>
  </singleXmlCell>
  <singleXmlCell id="751" r="H50" connectionId="0">
    <xmlCellPr id="1" uniqueName="P1076493">
      <xmlPr mapId="1" xpath="/TFI-IZD-POD/NTI-TFI-IZD-POD-E_1000978/P1076493" xmlDataType="decimal"/>
    </xmlCellPr>
  </singleXmlCell>
  <singleXmlCell id="752" r="I50" connectionId="0">
    <xmlCellPr id="1" uniqueName="P1076494">
      <xmlPr mapId="1" xpath="/TFI-IZD-POD/NTI-TFI-IZD-POD-E_1000978/P1076494" xmlDataType="decimal"/>
    </xmlCellPr>
  </singleXmlCell>
  <singleXmlCell id="753" r="H51" connectionId="0">
    <xmlCellPr id="1" uniqueName="P1076495">
      <xmlPr mapId="1" xpath="/TFI-IZD-POD/NTI-TFI-IZD-POD-E_1000978/P1076495" xmlDataType="decimal"/>
    </xmlCellPr>
  </singleXmlCell>
  <singleXmlCell id="754" r="I51" connectionId="0">
    <xmlCellPr id="1" uniqueName="P1076496">
      <xmlPr mapId="1" xpath="/TFI-IZD-POD/NTI-TFI-IZD-POD-E_1000978/P1076496" xmlDataType="decimal"/>
    </xmlCellPr>
  </singleXmlCell>
  <singleXmlCell id="755" r="H52" connectionId="0">
    <xmlCellPr id="1" uniqueName="P1078211">
      <xmlPr mapId="1" xpath="/TFI-IZD-POD/NTI-TFI-IZD-POD-E_1000978/P1078211" xmlDataType="decimal"/>
    </xmlCellPr>
  </singleXmlCell>
  <singleXmlCell id="756" r="I52" connectionId="0">
    <xmlCellPr id="1" uniqueName="P1078212">
      <xmlPr mapId="1" xpath="/TFI-IZD-POD/NTI-TFI-IZD-POD-E_1000978/P1078212" xmlDataType="decimal"/>
    </xmlCellPr>
  </singleXmlCell>
  <singleXmlCell id="757" r="H53" connectionId="0">
    <xmlCellPr id="1" uniqueName="P1078213">
      <xmlPr mapId="1" xpath="/TFI-IZD-POD/NTI-TFI-IZD-POD-E_1000978/P1078213" xmlDataType="decimal"/>
    </xmlCellPr>
  </singleXmlCell>
  <singleXmlCell id="758" r="I53" connectionId="0">
    <xmlCellPr id="1" uniqueName="P1078214">
      <xmlPr mapId="1" xpath="/TFI-IZD-POD/NTI-TFI-IZD-POD-E_1000978/P1078214" xmlDataType="decimal"/>
    </xmlCellPr>
  </singleXmlCell>
  <singleXmlCell id="759" r="H54" connectionId="0">
    <xmlCellPr id="1" uniqueName="P1078216">
      <xmlPr mapId="1" xpath="/TFI-IZD-POD/NTI-TFI-IZD-POD-E_1000978/P1078216" xmlDataType="decimal"/>
    </xmlCellPr>
  </singleXmlCell>
  <singleXmlCell id="760" r="I54" connectionId="0">
    <xmlCellPr id="1" uniqueName="P1078218">
      <xmlPr mapId="1" xpath="/TFI-IZD-POD/NTI-TFI-IZD-POD-E_1000978/P1078218" xmlDataType="decimal"/>
    </xmlCellPr>
  </singleXmlCell>
  <singleXmlCell id="761" r="H55" connectionId="0">
    <xmlCellPr id="1" uniqueName="P1078219">
      <xmlPr mapId="1" xpath="/TFI-IZD-POD/NTI-TFI-IZD-POD-E_1000978/P1078219" xmlDataType="decimal"/>
    </xmlCellPr>
  </singleXmlCell>
  <singleXmlCell id="762" r="I55" connectionId="0">
    <xmlCellPr id="1" uniqueName="P1078221">
      <xmlPr mapId="1" xpath="/TFI-IZD-POD/NTI-TFI-IZD-POD-E_1000978/P1078221" xmlDataType="decimal"/>
    </xmlCellPr>
  </singleXmlCell>
  <singleXmlCell id="763" r="H56" connectionId="0">
    <xmlCellPr id="1" uniqueName="P1078223">
      <xmlPr mapId="1" xpath="/TFI-IZD-POD/NTI-TFI-IZD-POD-E_1000978/P1078223" xmlDataType="decimal"/>
    </xmlCellPr>
  </singleXmlCell>
  <singleXmlCell id="764" r="I56" connectionId="0">
    <xmlCellPr id="1" uniqueName="P1078225">
      <xmlPr mapId="1" xpath="/TFI-IZD-POD/NTI-TFI-IZD-POD-E_1000978/P1078225" xmlDataType="decimal"/>
    </xmlCellPr>
  </singleXmlCell>
  <singleXmlCell id="765" r="H57" connectionId="0">
    <xmlCellPr id="1" uniqueName="P1078227">
      <xmlPr mapId="1" xpath="/TFI-IZD-POD/NTI-TFI-IZD-POD-E_1000978/P1078227" xmlDataType="decimal"/>
    </xmlCellPr>
  </singleXmlCell>
  <singleXmlCell id="766" r="I57" connectionId="0">
    <xmlCellPr id="1" uniqueName="P1078228">
      <xmlPr mapId="1" xpath="/TFI-IZD-POD/NTI-TFI-IZD-POD-E_1000978/P1078228" xmlDataType="decimal"/>
    </xmlCellPr>
  </singleXmlCell>
  <singleXmlCell id="767" r="H58" connectionId="0">
    <xmlCellPr id="1" uniqueName="P1078230">
      <xmlPr mapId="1" xpath="/TFI-IZD-POD/NTI-TFI-IZD-POD-E_1000978/P1078230" xmlDataType="decimal"/>
    </xmlCellPr>
  </singleXmlCell>
  <singleXmlCell id="768" r="I58" connectionId="0">
    <xmlCellPr id="1" uniqueName="P1078232">
      <xmlPr mapId="1" xpath="/TFI-IZD-POD/NTI-TFI-IZD-POD-E_1000978/P1078232" xmlDataType="decimal"/>
    </xmlCellPr>
  </singleXmlCell>
  <singleXmlCell id="769" r="H59" connectionId="0">
    <xmlCellPr id="1" uniqueName="P1078234">
      <xmlPr mapId="1" xpath="/TFI-IZD-POD/NTI-TFI-IZD-POD-E_1000978/P1078234" xmlDataType="decimal"/>
    </xmlCellPr>
  </singleXmlCell>
  <singleXmlCell id="770" r="I59" connectionId="0">
    <xmlCellPr id="1" uniqueName="P1078235">
      <xmlPr mapId="1" xpath="/TFI-IZD-POD/NTI-TFI-IZD-POD-E_1000978/P1078235" xmlDataType="decimal"/>
    </xmlCellPr>
  </singleXmlCell>
</singleXmlCells>
</file>

<file path=xl/tables/tableSingleCells5.xml><?xml version="1.0" encoding="utf-8"?>
<singleXmlCells xmlns="http://schemas.openxmlformats.org/spreadsheetml/2006/main">
  <singleXmlCell id="771" r="H8" connectionId="0">
    <xmlCellPr id="1" uniqueName="P1078099">
      <xmlPr mapId="1" xpath="/TFI-IZD-POD/NTD-TFI-IZD-POD-E_1000980/P1078099" xmlDataType="decimal"/>
    </xmlCellPr>
  </singleXmlCell>
  <singleXmlCell id="772" r="I8" connectionId="0">
    <xmlCellPr id="1" uniqueName="P1078100">
      <xmlPr mapId="1" xpath="/TFI-IZD-POD/NTD-TFI-IZD-POD-E_1000980/P1078100" xmlDataType="decimal"/>
    </xmlCellPr>
  </singleXmlCell>
  <singleXmlCell id="773" r="H9" connectionId="0">
    <xmlCellPr id="1" uniqueName="P1078101">
      <xmlPr mapId="1" xpath="/TFI-IZD-POD/NTD-TFI-IZD-POD-E_1000980/P1078101" xmlDataType="decimal"/>
    </xmlCellPr>
  </singleXmlCell>
  <singleXmlCell id="774" r="I9" connectionId="0">
    <xmlCellPr id="1" uniqueName="P1078102">
      <xmlPr mapId="1" xpath="/TFI-IZD-POD/NTD-TFI-IZD-POD-E_1000980/P1078102" xmlDataType="decimal"/>
    </xmlCellPr>
  </singleXmlCell>
  <singleXmlCell id="775" r="H10" connectionId="0">
    <xmlCellPr id="1" uniqueName="P1078103">
      <xmlPr mapId="1" xpath="/TFI-IZD-POD/NTD-TFI-IZD-POD-E_1000980/P1078103" xmlDataType="decimal"/>
    </xmlCellPr>
  </singleXmlCell>
  <singleXmlCell id="776" r="I10" connectionId="0">
    <xmlCellPr id="1" uniqueName="P1078104">
      <xmlPr mapId="1" xpath="/TFI-IZD-POD/NTD-TFI-IZD-POD-E_1000980/P1078104" xmlDataType="decimal"/>
    </xmlCellPr>
  </singleXmlCell>
  <singleXmlCell id="777" r="H11" connectionId="0">
    <xmlCellPr id="1" uniqueName="P1078105">
      <xmlPr mapId="1" xpath="/TFI-IZD-POD/NTD-TFI-IZD-POD-E_1000980/P1078105" xmlDataType="decimal"/>
    </xmlCellPr>
  </singleXmlCell>
  <singleXmlCell id="778" r="I11" connectionId="0">
    <xmlCellPr id="1" uniqueName="P1078106">
      <xmlPr mapId="1" xpath="/TFI-IZD-POD/NTD-TFI-IZD-POD-E_1000980/P1078106" xmlDataType="decimal"/>
    </xmlCellPr>
  </singleXmlCell>
  <singleXmlCell id="779" r="H12" connectionId="0">
    <xmlCellPr id="1" uniqueName="P1123934">
      <xmlPr mapId="1" xpath="/TFI-IZD-POD/NTD-TFI-IZD-POD-E_1000980/P1123934" xmlDataType="decimal"/>
    </xmlCellPr>
  </singleXmlCell>
  <singleXmlCell id="780" r="I12" connectionId="0">
    <xmlCellPr id="1" uniqueName="P1123935">
      <xmlPr mapId="1" xpath="/TFI-IZD-POD/NTD-TFI-IZD-POD-E_1000980/P1123935" xmlDataType="decimal"/>
    </xmlCellPr>
  </singleXmlCell>
  <singleXmlCell id="781" r="H13" connectionId="0">
    <xmlCellPr id="1" uniqueName="P1123936">
      <xmlPr mapId="1" xpath="/TFI-IZD-POD/NTD-TFI-IZD-POD-E_1000980/P1123936" xmlDataType="decimal"/>
    </xmlCellPr>
  </singleXmlCell>
  <singleXmlCell id="782" r="I13" connectionId="0">
    <xmlCellPr id="1" uniqueName="P1123937">
      <xmlPr mapId="1" xpath="/TFI-IZD-POD/NTD-TFI-IZD-POD-E_1000980/P1123937" xmlDataType="decimal"/>
    </xmlCellPr>
  </singleXmlCell>
  <singleXmlCell id="783" r="H14" connectionId="0">
    <xmlCellPr id="1" uniqueName="P1078107">
      <xmlPr mapId="1" xpath="/TFI-IZD-POD/NTD-TFI-IZD-POD-E_1000980/P1078107" xmlDataType="decimal"/>
    </xmlCellPr>
  </singleXmlCell>
  <singleXmlCell id="784" r="I14" connectionId="0">
    <xmlCellPr id="1" uniqueName="P1078108">
      <xmlPr mapId="1" xpath="/TFI-IZD-POD/NTD-TFI-IZD-POD-E_1000980/P1078108" xmlDataType="decimal"/>
    </xmlCellPr>
  </singleXmlCell>
  <singleXmlCell id="785" r="H15" connectionId="0">
    <xmlCellPr id="1" uniqueName="P1078109">
      <xmlPr mapId="1" xpath="/TFI-IZD-POD/NTD-TFI-IZD-POD-E_1000980/P1078109" xmlDataType="decimal"/>
    </xmlCellPr>
  </singleXmlCell>
  <singleXmlCell id="786" r="I15" connectionId="0">
    <xmlCellPr id="1" uniqueName="P1078110">
      <xmlPr mapId="1" xpath="/TFI-IZD-POD/NTD-TFI-IZD-POD-E_1000980/P1078110" xmlDataType="decimal"/>
    </xmlCellPr>
  </singleXmlCell>
  <singleXmlCell id="787" r="H16" connectionId="0">
    <xmlCellPr id="1" uniqueName="P1078111">
      <xmlPr mapId="1" xpath="/TFI-IZD-POD/NTD-TFI-IZD-POD-E_1000980/P1078111" xmlDataType="decimal"/>
    </xmlCellPr>
  </singleXmlCell>
  <singleXmlCell id="788" r="I16" connectionId="0">
    <xmlCellPr id="1" uniqueName="P1078112">
      <xmlPr mapId="1" xpath="/TFI-IZD-POD/NTD-TFI-IZD-POD-E_1000980/P1078112" xmlDataType="decimal"/>
    </xmlCellPr>
  </singleXmlCell>
  <singleXmlCell id="789" r="H17" connectionId="0">
    <xmlCellPr id="1" uniqueName="P1078117">
      <xmlPr mapId="1" xpath="/TFI-IZD-POD/NTD-TFI-IZD-POD-E_1000980/P1078117" xmlDataType="decimal"/>
    </xmlCellPr>
  </singleXmlCell>
  <singleXmlCell id="790" r="I17" connectionId="0">
    <xmlCellPr id="1" uniqueName="P1078118">
      <xmlPr mapId="1" xpath="/TFI-IZD-POD/NTD-TFI-IZD-POD-E_1000980/P1078118" xmlDataType="decimal"/>
    </xmlCellPr>
  </singleXmlCell>
  <singleXmlCell id="791" r="H18" connectionId="0">
    <xmlCellPr id="1" uniqueName="P1078119">
      <xmlPr mapId="1" xpath="/TFI-IZD-POD/NTD-TFI-IZD-POD-E_1000980/P1078119" xmlDataType="decimal"/>
    </xmlCellPr>
  </singleXmlCell>
  <singleXmlCell id="792" r="I18" connectionId="0">
    <xmlCellPr id="1" uniqueName="P1078120">
      <xmlPr mapId="1" xpath="/TFI-IZD-POD/NTD-TFI-IZD-POD-E_1000980/P1078120" xmlDataType="decimal"/>
    </xmlCellPr>
  </singleXmlCell>
  <singleXmlCell id="793" r="H19" connectionId="0">
    <xmlCellPr id="1" uniqueName="P1123938">
      <xmlPr mapId="1" xpath="/TFI-IZD-POD/NTD-TFI-IZD-POD-E_1000980/P1123938" xmlDataType="decimal"/>
    </xmlCellPr>
  </singleXmlCell>
  <singleXmlCell id="794" r="I19" connectionId="0">
    <xmlCellPr id="1" uniqueName="P1123939">
      <xmlPr mapId="1" xpath="/TFI-IZD-POD/NTD-TFI-IZD-POD-E_1000980/P1123939" xmlDataType="decimal"/>
    </xmlCellPr>
  </singleXmlCell>
  <singleXmlCell id="795" r="H20" connectionId="0">
    <xmlCellPr id="1" uniqueName="P1123940">
      <xmlPr mapId="1" xpath="/TFI-IZD-POD/NTD-TFI-IZD-POD-E_1000980/P1123940" xmlDataType="decimal"/>
    </xmlCellPr>
  </singleXmlCell>
  <singleXmlCell id="796" r="I20" connectionId="0">
    <xmlCellPr id="1" uniqueName="P1123941">
      <xmlPr mapId="1" xpath="/TFI-IZD-POD/NTD-TFI-IZD-POD-E_1000980/P1123941" xmlDataType="decimal"/>
    </xmlCellPr>
  </singleXmlCell>
  <singleXmlCell id="797" r="H21" connectionId="0">
    <xmlCellPr id="1" uniqueName="P1078121">
      <xmlPr mapId="1" xpath="/TFI-IZD-POD/NTD-TFI-IZD-POD-E_1000980/P1078121" xmlDataType="decimal"/>
    </xmlCellPr>
  </singleXmlCell>
  <singleXmlCell id="798" r="I21" connectionId="0">
    <xmlCellPr id="1" uniqueName="P1078122">
      <xmlPr mapId="1" xpath="/TFI-IZD-POD/NTD-TFI-IZD-POD-E_1000980/P1078122" xmlDataType="decimal"/>
    </xmlCellPr>
  </singleXmlCell>
  <singleXmlCell id="799" r="H23" connectionId="0">
    <xmlCellPr id="1" uniqueName="P1078123">
      <xmlPr mapId="1" xpath="/TFI-IZD-POD/NTD-TFI-IZD-POD-E_1000980/P1078123" xmlDataType="decimal"/>
    </xmlCellPr>
  </singleXmlCell>
  <singleXmlCell id="800" r="I23" connectionId="0">
    <xmlCellPr id="1" uniqueName="P1078124">
      <xmlPr mapId="1" xpath="/TFI-IZD-POD/NTD-TFI-IZD-POD-E_1000980/P1078124" xmlDataType="decimal"/>
    </xmlCellPr>
  </singleXmlCell>
  <singleXmlCell id="801" r="H24" connectionId="0">
    <xmlCellPr id="1" uniqueName="P1078125">
      <xmlPr mapId="1" xpath="/TFI-IZD-POD/NTD-TFI-IZD-POD-E_1000980/P1078125" xmlDataType="decimal"/>
    </xmlCellPr>
  </singleXmlCell>
  <singleXmlCell id="802" r="I24" connectionId="0">
    <xmlCellPr id="1" uniqueName="P1078126">
      <xmlPr mapId="1" xpath="/TFI-IZD-POD/NTD-TFI-IZD-POD-E_1000980/P1078126" xmlDataType="decimal"/>
    </xmlCellPr>
  </singleXmlCell>
  <singleXmlCell id="803" r="H25" connectionId="0">
    <xmlCellPr id="1" uniqueName="P1078127">
      <xmlPr mapId="1" xpath="/TFI-IZD-POD/NTD-TFI-IZD-POD-E_1000980/P1078127" xmlDataType="decimal"/>
    </xmlCellPr>
  </singleXmlCell>
  <singleXmlCell id="804" r="I25" connectionId="0">
    <xmlCellPr id="1" uniqueName="P1078128">
      <xmlPr mapId="1" xpath="/TFI-IZD-POD/NTD-TFI-IZD-POD-E_1000980/P1078128" xmlDataType="decimal"/>
    </xmlCellPr>
  </singleXmlCell>
  <singleXmlCell id="805" r="H26" connectionId="0">
    <xmlCellPr id="1" uniqueName="P1078129">
      <xmlPr mapId="1" xpath="/TFI-IZD-POD/NTD-TFI-IZD-POD-E_1000980/P1078129" xmlDataType="decimal"/>
    </xmlCellPr>
  </singleXmlCell>
  <singleXmlCell id="806" r="I26" connectionId="0">
    <xmlCellPr id="1" uniqueName="P1078130">
      <xmlPr mapId="1" xpath="/TFI-IZD-POD/NTD-TFI-IZD-POD-E_1000980/P1078130" xmlDataType="decimal"/>
    </xmlCellPr>
  </singleXmlCell>
  <singleXmlCell id="807" r="H27" connectionId="0">
    <xmlCellPr id="1" uniqueName="P1078131">
      <xmlPr mapId="1" xpath="/TFI-IZD-POD/NTD-TFI-IZD-POD-E_1000980/P1078131" xmlDataType="decimal"/>
    </xmlCellPr>
  </singleXmlCell>
  <singleXmlCell id="808" r="I27" connectionId="0">
    <xmlCellPr id="1" uniqueName="P1078132">
      <xmlPr mapId="1" xpath="/TFI-IZD-POD/NTD-TFI-IZD-POD-E_1000980/P1078132" xmlDataType="decimal"/>
    </xmlCellPr>
  </singleXmlCell>
  <singleXmlCell id="809" r="H28" connectionId="0">
    <xmlCellPr id="1" uniqueName="P1078133">
      <xmlPr mapId="1" xpath="/TFI-IZD-POD/NTD-TFI-IZD-POD-E_1000980/P1078133" xmlDataType="decimal"/>
    </xmlCellPr>
  </singleXmlCell>
  <singleXmlCell id="810" r="I28" connectionId="0">
    <xmlCellPr id="1" uniqueName="P1078134">
      <xmlPr mapId="1" xpath="/TFI-IZD-POD/NTD-TFI-IZD-POD-E_1000980/P1078134" xmlDataType="decimal"/>
    </xmlCellPr>
  </singleXmlCell>
  <singleXmlCell id="811" r="H29" connectionId="0">
    <xmlCellPr id="1" uniqueName="P1078135">
      <xmlPr mapId="1" xpath="/TFI-IZD-POD/NTD-TFI-IZD-POD-E_1000980/P1078135" xmlDataType="decimal"/>
    </xmlCellPr>
  </singleXmlCell>
  <singleXmlCell id="812" r="I29" connectionId="0">
    <xmlCellPr id="1" uniqueName="P1078136">
      <xmlPr mapId="1" xpath="/TFI-IZD-POD/NTD-TFI-IZD-POD-E_1000980/P1078136" xmlDataType="decimal"/>
    </xmlCellPr>
  </singleXmlCell>
  <singleXmlCell id="813" r="H30" connectionId="0">
    <xmlCellPr id="1" uniqueName="P1078137">
      <xmlPr mapId="1" xpath="/TFI-IZD-POD/NTD-TFI-IZD-POD-E_1000980/P1078137" xmlDataType="decimal"/>
    </xmlCellPr>
  </singleXmlCell>
  <singleXmlCell id="814" r="I30" connectionId="0">
    <xmlCellPr id="1" uniqueName="P1078138">
      <xmlPr mapId="1" xpath="/TFI-IZD-POD/NTD-TFI-IZD-POD-E_1000980/P1078138" xmlDataType="decimal"/>
    </xmlCellPr>
  </singleXmlCell>
  <singleXmlCell id="815" r="H31" connectionId="0">
    <xmlCellPr id="1" uniqueName="P1078139">
      <xmlPr mapId="1" xpath="/TFI-IZD-POD/NTD-TFI-IZD-POD-E_1000980/P1078139" xmlDataType="decimal"/>
    </xmlCellPr>
  </singleXmlCell>
  <singleXmlCell id="816" r="I31" connectionId="0">
    <xmlCellPr id="1" uniqueName="P1078140">
      <xmlPr mapId="1" xpath="/TFI-IZD-POD/NTD-TFI-IZD-POD-E_1000980/P1078140" xmlDataType="decimal"/>
    </xmlCellPr>
  </singleXmlCell>
  <singleXmlCell id="817" r="H32" connectionId="0">
    <xmlCellPr id="1" uniqueName="P1078141">
      <xmlPr mapId="1" xpath="/TFI-IZD-POD/NTD-TFI-IZD-POD-E_1000980/P1078141" xmlDataType="decimal"/>
    </xmlCellPr>
  </singleXmlCell>
  <singleXmlCell id="818" r="I32" connectionId="0">
    <xmlCellPr id="1" uniqueName="P1078142">
      <xmlPr mapId="1" xpath="/TFI-IZD-POD/NTD-TFI-IZD-POD-E_1000980/P1078142" xmlDataType="decimal"/>
    </xmlCellPr>
  </singleXmlCell>
  <singleXmlCell id="819" r="H33" connectionId="0">
    <xmlCellPr id="1" uniqueName="P1078143">
      <xmlPr mapId="1" xpath="/TFI-IZD-POD/NTD-TFI-IZD-POD-E_1000980/P1078143" xmlDataType="decimal"/>
    </xmlCellPr>
  </singleXmlCell>
  <singleXmlCell id="820" r="I33" connectionId="0">
    <xmlCellPr id="1" uniqueName="P1078144">
      <xmlPr mapId="1" xpath="/TFI-IZD-POD/NTD-TFI-IZD-POD-E_1000980/P1078144" xmlDataType="decimal"/>
    </xmlCellPr>
  </singleXmlCell>
  <singleXmlCell id="821" r="H34" connectionId="0">
    <xmlCellPr id="1" uniqueName="P1078145">
      <xmlPr mapId="1" xpath="/TFI-IZD-POD/NTD-TFI-IZD-POD-E_1000980/P1078145" xmlDataType="decimal"/>
    </xmlCellPr>
  </singleXmlCell>
  <singleXmlCell id="822" r="I34" connectionId="0">
    <xmlCellPr id="1" uniqueName="P1078146">
      <xmlPr mapId="1" xpath="/TFI-IZD-POD/NTD-TFI-IZD-POD-E_1000980/P1078146" xmlDataType="decimal"/>
    </xmlCellPr>
  </singleXmlCell>
  <singleXmlCell id="823" r="H35" connectionId="0">
    <xmlCellPr id="1" uniqueName="P1078147">
      <xmlPr mapId="1" xpath="/TFI-IZD-POD/NTD-TFI-IZD-POD-E_1000980/P1078147" xmlDataType="decimal"/>
    </xmlCellPr>
  </singleXmlCell>
  <singleXmlCell id="824" r="I35" connectionId="0">
    <xmlCellPr id="1" uniqueName="P1078148">
      <xmlPr mapId="1" xpath="/TFI-IZD-POD/NTD-TFI-IZD-POD-E_1000980/P1078148" xmlDataType="decimal"/>
    </xmlCellPr>
  </singleXmlCell>
  <singleXmlCell id="825" r="H36" connectionId="0">
    <xmlCellPr id="1" uniqueName="P1078149">
      <xmlPr mapId="1" xpath="/TFI-IZD-POD/NTD-TFI-IZD-POD-E_1000980/P1078149" xmlDataType="decimal"/>
    </xmlCellPr>
  </singleXmlCell>
  <singleXmlCell id="826" r="I36" connectionId="0">
    <xmlCellPr id="1" uniqueName="P1078150">
      <xmlPr mapId="1" xpath="/TFI-IZD-POD/NTD-TFI-IZD-POD-E_1000980/P1078150" xmlDataType="decimal"/>
    </xmlCellPr>
  </singleXmlCell>
  <singleXmlCell id="827" r="H38" connectionId="0">
    <xmlCellPr id="1" uniqueName="P1078151">
      <xmlPr mapId="1" xpath="/TFI-IZD-POD/NTD-TFI-IZD-POD-E_1000980/P1078151" xmlDataType="decimal"/>
    </xmlCellPr>
  </singleXmlCell>
  <singleXmlCell id="828" r="I38" connectionId="0">
    <xmlCellPr id="1" uniqueName="P1078152">
      <xmlPr mapId="1" xpath="/TFI-IZD-POD/NTD-TFI-IZD-POD-E_1000980/P1078152" xmlDataType="decimal"/>
    </xmlCellPr>
  </singleXmlCell>
  <singleXmlCell id="829" r="H39" connectionId="0">
    <xmlCellPr id="1" uniqueName="P1078153">
      <xmlPr mapId="1" xpath="/TFI-IZD-POD/NTD-TFI-IZD-POD-E_1000980/P1078153" xmlDataType="decimal"/>
    </xmlCellPr>
  </singleXmlCell>
  <singleXmlCell id="830" r="I39" connectionId="0">
    <xmlCellPr id="1" uniqueName="P1078154">
      <xmlPr mapId="1" xpath="/TFI-IZD-POD/NTD-TFI-IZD-POD-E_1000980/P1078154" xmlDataType="decimal"/>
    </xmlCellPr>
  </singleXmlCell>
  <singleXmlCell id="831" r="H40" connectionId="0">
    <xmlCellPr id="1" uniqueName="P1078155">
      <xmlPr mapId="1" xpath="/TFI-IZD-POD/NTD-TFI-IZD-POD-E_1000980/P1078155" xmlDataType="decimal"/>
    </xmlCellPr>
  </singleXmlCell>
  <singleXmlCell id="832" r="I40" connectionId="0">
    <xmlCellPr id="1" uniqueName="P1078156">
      <xmlPr mapId="1" xpath="/TFI-IZD-POD/NTD-TFI-IZD-POD-E_1000980/P1078156" xmlDataType="decimal"/>
    </xmlCellPr>
  </singleXmlCell>
  <singleXmlCell id="833" r="H41" connectionId="0">
    <xmlCellPr id="1" uniqueName="P1078157">
      <xmlPr mapId="1" xpath="/TFI-IZD-POD/NTD-TFI-IZD-POD-E_1000980/P1078157" xmlDataType="decimal"/>
    </xmlCellPr>
  </singleXmlCell>
  <singleXmlCell id="834" r="I41" connectionId="0">
    <xmlCellPr id="1" uniqueName="P1078158">
      <xmlPr mapId="1" xpath="/TFI-IZD-POD/NTD-TFI-IZD-POD-E_1000980/P1078158" xmlDataType="decimal"/>
    </xmlCellPr>
  </singleXmlCell>
  <singleXmlCell id="835" r="H42" connectionId="0">
    <xmlCellPr id="1" uniqueName="P1078159">
      <xmlPr mapId="1" xpath="/TFI-IZD-POD/NTD-TFI-IZD-POD-E_1000980/P1078159" xmlDataType="decimal"/>
    </xmlCellPr>
  </singleXmlCell>
  <singleXmlCell id="836" r="I42" connectionId="0">
    <xmlCellPr id="1" uniqueName="P1078160">
      <xmlPr mapId="1" xpath="/TFI-IZD-POD/NTD-TFI-IZD-POD-E_1000980/P1078160" xmlDataType="decimal"/>
    </xmlCellPr>
  </singleXmlCell>
  <singleXmlCell id="837" r="H43" connectionId="0">
    <xmlCellPr id="1" uniqueName="P1078161">
      <xmlPr mapId="1" xpath="/TFI-IZD-POD/NTD-TFI-IZD-POD-E_1000980/P1078161" xmlDataType="decimal"/>
    </xmlCellPr>
  </singleXmlCell>
  <singleXmlCell id="838" r="I43" connectionId="0">
    <xmlCellPr id="1" uniqueName="P1078162">
      <xmlPr mapId="1" xpath="/TFI-IZD-POD/NTD-TFI-IZD-POD-E_1000980/P1078162" xmlDataType="decimal"/>
    </xmlCellPr>
  </singleXmlCell>
  <singleXmlCell id="839" r="H44" connectionId="0">
    <xmlCellPr id="1" uniqueName="P1078163">
      <xmlPr mapId="1" xpath="/TFI-IZD-POD/NTD-TFI-IZD-POD-E_1000980/P1078163" xmlDataType="decimal"/>
    </xmlCellPr>
  </singleXmlCell>
  <singleXmlCell id="840" r="I44" connectionId="0">
    <xmlCellPr id="1" uniqueName="P1078164">
      <xmlPr mapId="1" xpath="/TFI-IZD-POD/NTD-TFI-IZD-POD-E_1000980/P1078164" xmlDataType="decimal"/>
    </xmlCellPr>
  </singleXmlCell>
  <singleXmlCell id="841" r="H45" connectionId="0">
    <xmlCellPr id="1" uniqueName="P1078165">
      <xmlPr mapId="1" xpath="/TFI-IZD-POD/NTD-TFI-IZD-POD-E_1000980/P1078165" xmlDataType="decimal"/>
    </xmlCellPr>
  </singleXmlCell>
  <singleXmlCell id="842" r="I45" connectionId="0">
    <xmlCellPr id="1" uniqueName="P1078166">
      <xmlPr mapId="1" xpath="/TFI-IZD-POD/NTD-TFI-IZD-POD-E_1000980/P1078166" xmlDataType="decimal"/>
    </xmlCellPr>
  </singleXmlCell>
  <singleXmlCell id="843" r="H46" connectionId="0">
    <xmlCellPr id="1" uniqueName="P1078167">
      <xmlPr mapId="1" xpath="/TFI-IZD-POD/NTD-TFI-IZD-POD-E_1000980/P1078167" xmlDataType="decimal"/>
    </xmlCellPr>
  </singleXmlCell>
  <singleXmlCell id="844" r="I46" connectionId="0">
    <xmlCellPr id="1" uniqueName="P1078168">
      <xmlPr mapId="1" xpath="/TFI-IZD-POD/NTD-TFI-IZD-POD-E_1000980/P1078168" xmlDataType="decimal"/>
    </xmlCellPr>
  </singleXmlCell>
  <singleXmlCell id="845" r="H47" connectionId="0">
    <xmlCellPr id="1" uniqueName="P1078169">
      <xmlPr mapId="1" xpath="/TFI-IZD-POD/NTD-TFI-IZD-POD-E_1000980/P1078169" xmlDataType="decimal"/>
    </xmlCellPr>
  </singleXmlCell>
  <singleXmlCell id="846" r="I47" connectionId="0">
    <xmlCellPr id="1" uniqueName="P1078170">
      <xmlPr mapId="1" xpath="/TFI-IZD-POD/NTD-TFI-IZD-POD-E_1000980/P1078170" xmlDataType="decimal"/>
    </xmlCellPr>
  </singleXmlCell>
  <singleXmlCell id="847" r="H48" connectionId="0">
    <xmlCellPr id="1" uniqueName="P1078171">
      <xmlPr mapId="1" xpath="/TFI-IZD-POD/NTD-TFI-IZD-POD-E_1000980/P1078171" xmlDataType="decimal"/>
    </xmlCellPr>
  </singleXmlCell>
  <singleXmlCell id="848" r="I48" connectionId="0">
    <xmlCellPr id="1" uniqueName="P1078172">
      <xmlPr mapId="1" xpath="/TFI-IZD-POD/NTD-TFI-IZD-POD-E_1000980/P1078172" xmlDataType="decimal"/>
    </xmlCellPr>
  </singleXmlCell>
  <singleXmlCell id="849" r="H49" connectionId="0">
    <xmlCellPr id="1" uniqueName="P1078173">
      <xmlPr mapId="1" xpath="/TFI-IZD-POD/NTD-TFI-IZD-POD-E_1000980/P1078173" xmlDataType="decimal"/>
    </xmlCellPr>
  </singleXmlCell>
  <singleXmlCell id="850" r="I49" connectionId="0">
    <xmlCellPr id="1" uniqueName="P1078174">
      <xmlPr mapId="1" xpath="/TFI-IZD-POD/NTD-TFI-IZD-POD-E_1000980/P1078174" xmlDataType="decimal"/>
    </xmlCellPr>
  </singleXmlCell>
  <singleXmlCell id="851" r="H50" connectionId="0">
    <xmlCellPr id="1" uniqueName="P1078175">
      <xmlPr mapId="1" xpath="/TFI-IZD-POD/NTD-TFI-IZD-POD-E_1000980/P1078175" xmlDataType="decimal"/>
    </xmlCellPr>
  </singleXmlCell>
  <singleXmlCell id="852" r="I50" connectionId="0">
    <xmlCellPr id="1" uniqueName="P1078176">
      <xmlPr mapId="1" xpath="/TFI-IZD-POD/NTD-TFI-IZD-POD-E_1000980/P1078176" xmlDataType="decimal"/>
    </xmlCellPr>
  </singleXmlCell>
  <singleXmlCell id="853" r="H51" connectionId="0">
    <xmlCellPr id="1" uniqueName="P1078177">
      <xmlPr mapId="1" xpath="/TFI-IZD-POD/NTD-TFI-IZD-POD-E_1000980/P1078177" xmlDataType="decimal"/>
    </xmlCellPr>
  </singleXmlCell>
  <singleXmlCell id="854" r="I51" connectionId="0">
    <xmlCellPr id="1" uniqueName="P1078178">
      <xmlPr mapId="1" xpath="/TFI-IZD-POD/NTD-TFI-IZD-POD-E_1000980/P1078178" xmlDataType="decimal"/>
    </xmlCellPr>
  </singleXmlCell>
  <singleXmlCell id="855" r="H52" connectionId="0">
    <xmlCellPr id="1" uniqueName="P1078179">
      <xmlPr mapId="1" xpath="/TFI-IZD-POD/NTD-TFI-IZD-POD-E_1000980/P1078179" xmlDataType="decimal"/>
    </xmlCellPr>
  </singleXmlCell>
  <singleXmlCell id="856" r="I52" connectionId="0">
    <xmlCellPr id="1" uniqueName="P1078180">
      <xmlPr mapId="1" xpath="/TFI-IZD-POD/NTD-TFI-IZD-POD-E_1000980/P1078180" xmlDataType="decimal"/>
    </xmlCellPr>
  </singleXmlCell>
  <singleXmlCell id="857" r="H53" connectionId="0">
    <xmlCellPr id="1" uniqueName="P1078181">
      <xmlPr mapId="1" xpath="/TFI-IZD-POD/NTD-TFI-IZD-POD-E_1000980/P1078181" xmlDataType="decimal"/>
    </xmlCellPr>
  </singleXmlCell>
  <singleXmlCell id="858" r="I53" connectionId="0">
    <xmlCellPr id="1" uniqueName="P1078182">
      <xmlPr mapId="1" xpath="/TFI-IZD-POD/NTD-TFI-IZD-POD-E_1000980/P1078182" xmlDataType="decimal"/>
    </xmlCellPr>
  </singleXmlCell>
</singleXmlCells>
</file>

<file path=xl/tables/tableSingleCells6.xml><?xml version="1.0" encoding="utf-8"?>
<singleXmlCells xmlns="http://schemas.openxmlformats.org/spreadsheetml/2006/main">
  <singleXmlCell id="859" r="H7" connectionId="0">
    <xmlCellPr id="1" uniqueName="P1073415">
      <xmlPr mapId="1" xpath="/TFI-IZD-POD/IPK-GFI-IZD-POD-E_1000981/P1073415" xmlDataType="decimal"/>
    </xmlCellPr>
  </singleXmlCell>
  <singleXmlCell id="860" r="I7" connectionId="0">
    <xmlCellPr id="1" uniqueName="P1078183">
      <xmlPr mapId="1" xpath="/TFI-IZD-POD/IPK-GFI-IZD-POD-E_1000981/P1078183" xmlDataType="decimal"/>
    </xmlCellPr>
  </singleXmlCell>
  <singleXmlCell id="861" r="J7" connectionId="0">
    <xmlCellPr id="1" uniqueName="P1078184">
      <xmlPr mapId="1" xpath="/TFI-IZD-POD/IPK-GFI-IZD-POD-E_1000981/P1078184" xmlDataType="decimal"/>
    </xmlCellPr>
  </singleXmlCell>
  <singleXmlCell id="862" r="K7" connectionId="0">
    <xmlCellPr id="1" uniqueName="P1078185">
      <xmlPr mapId="1" xpath="/TFI-IZD-POD/IPK-GFI-IZD-POD-E_1000981/P1078185" xmlDataType="decimal"/>
    </xmlCellPr>
  </singleXmlCell>
  <singleXmlCell id="863" r="L7" connectionId="0">
    <xmlCellPr id="1" uniqueName="P1078186">
      <xmlPr mapId="1" xpath="/TFI-IZD-POD/IPK-GFI-IZD-POD-E_1000981/P1078186" xmlDataType="decimal"/>
    </xmlCellPr>
  </singleXmlCell>
  <singleXmlCell id="864" r="M7" connectionId="0">
    <xmlCellPr id="1" uniqueName="P1078187">
      <xmlPr mapId="1" xpath="/TFI-IZD-POD/IPK-GFI-IZD-POD-E_1000981/P1078187" xmlDataType="decimal"/>
    </xmlCellPr>
  </singleXmlCell>
  <singleXmlCell id="865" r="N7" connectionId="0">
    <xmlCellPr id="1" uniqueName="P1078188">
      <xmlPr mapId="1" xpath="/TFI-IZD-POD/IPK-GFI-IZD-POD-E_1000981/P1078188" xmlDataType="decimal"/>
    </xmlCellPr>
  </singleXmlCell>
  <singleXmlCell id="866" r="O7" connectionId="0">
    <xmlCellPr id="1" uniqueName="P1078189">
      <xmlPr mapId="1" xpath="/TFI-IZD-POD/IPK-GFI-IZD-POD-E_1000981/P1078189" xmlDataType="decimal"/>
    </xmlCellPr>
  </singleXmlCell>
  <singleXmlCell id="867" r="P7" connectionId="0">
    <xmlCellPr id="1" uniqueName="P1081532">
      <xmlPr mapId="1" xpath="/TFI-IZD-POD/IPK-GFI-IZD-POD-E_1000981/P1081532" xmlDataType="decimal"/>
    </xmlCellPr>
  </singleXmlCell>
  <singleXmlCell id="868" r="Q7" connectionId="0">
    <xmlCellPr id="1" uniqueName="P1081533">
      <xmlPr mapId="1" xpath="/TFI-IZD-POD/IPK-GFI-IZD-POD-E_1000981/P1081533" xmlDataType="decimal"/>
    </xmlCellPr>
  </singleXmlCell>
  <singleXmlCell id="869" r="R7" connectionId="0">
    <xmlCellPr id="1" uniqueName="P1081534">
      <xmlPr mapId="1" xpath="/TFI-IZD-POD/IPK-GFI-IZD-POD-E_1000981/P1081534" xmlDataType="decimal"/>
    </xmlCellPr>
  </singleXmlCell>
  <singleXmlCell id="870" r="S7" connectionId="0">
    <xmlCellPr id="1" uniqueName="P1124774">
      <xmlPr mapId="1" xpath="/TFI-IZD-POD/IPK-GFI-IZD-POD-E_1000981/P1124774" xmlDataType="decimal"/>
    </xmlCellPr>
  </singleXmlCell>
  <singleXmlCell id="871" r="T7" connectionId="0">
    <xmlCellPr id="1" uniqueName="P1124775">
      <xmlPr mapId="1" xpath="/TFI-IZD-POD/IPK-GFI-IZD-POD-E_1000981/P1124775" xmlDataType="decimal"/>
    </xmlCellPr>
  </singleXmlCell>
  <singleXmlCell id="872" r="U7" connectionId="0">
    <xmlCellPr id="1" uniqueName="P1420846">
      <xmlPr mapId="1" xpath="/TFI-IZD-POD/IPK-GFI-IZD-POD-E_1000981/P1420846" xmlDataType="decimal"/>
    </xmlCellPr>
  </singleXmlCell>
  <singleXmlCell id="873" r="V7" connectionId="0">
    <xmlCellPr id="1" uniqueName="P1081535">
      <xmlPr mapId="1" xpath="/TFI-IZD-POD/IPK-GFI-IZD-POD-E_1000981/P1081535" xmlDataType="decimal"/>
    </xmlCellPr>
  </singleXmlCell>
  <singleXmlCell id="874" r="W7" connectionId="0">
    <xmlCellPr id="1" uniqueName="P1081536">
      <xmlPr mapId="1" xpath="/TFI-IZD-POD/IPK-GFI-IZD-POD-E_1000981/P1081536" xmlDataType="decimal"/>
    </xmlCellPr>
  </singleXmlCell>
  <singleXmlCell id="875" r="X7" connectionId="0">
    <xmlCellPr id="1" uniqueName="P1081537">
      <xmlPr mapId="1" xpath="/TFI-IZD-POD/IPK-GFI-IZD-POD-E_1000981/P1081537" xmlDataType="decimal"/>
    </xmlCellPr>
  </singleXmlCell>
  <singleXmlCell id="876" r="Y7" connectionId="0">
    <xmlCellPr id="1" uniqueName="P1081538">
      <xmlPr mapId="1" xpath="/TFI-IZD-POD/IPK-GFI-IZD-POD-E_1000981/P1081538" xmlDataType="decimal"/>
    </xmlCellPr>
  </singleXmlCell>
  <singleXmlCell id="877" r="Z7" connectionId="0">
    <xmlCellPr id="1" uniqueName="P1081539">
      <xmlPr mapId="1" xpath="/TFI-IZD-POD/IPK-GFI-IZD-POD-E_1000981/P1081539" xmlDataType="decimal"/>
    </xmlCellPr>
  </singleXmlCell>
  <singleXmlCell id="878" r="H8" connectionId="0">
    <xmlCellPr id="1" uniqueName="P1078190">
      <xmlPr mapId="1" xpath="/TFI-IZD-POD/IPK-GFI-IZD-POD-E_1000981/P1078190" xmlDataType="decimal"/>
    </xmlCellPr>
  </singleXmlCell>
  <singleXmlCell id="879" r="I8" connectionId="0">
    <xmlCellPr id="1" uniqueName="P1078191">
      <xmlPr mapId="1" xpath="/TFI-IZD-POD/IPK-GFI-IZD-POD-E_1000981/P1078191" xmlDataType="decimal"/>
    </xmlCellPr>
  </singleXmlCell>
  <singleXmlCell id="880" r="J8" connectionId="0">
    <xmlCellPr id="1" uniqueName="P1078192">
      <xmlPr mapId="1" xpath="/TFI-IZD-POD/IPK-GFI-IZD-POD-E_1000981/P1078192" xmlDataType="decimal"/>
    </xmlCellPr>
  </singleXmlCell>
  <singleXmlCell id="881" r="K8" connectionId="0">
    <xmlCellPr id="1" uniqueName="P1078193">
      <xmlPr mapId="1" xpath="/TFI-IZD-POD/IPK-GFI-IZD-POD-E_1000981/P1078193" xmlDataType="decimal"/>
    </xmlCellPr>
  </singleXmlCell>
  <singleXmlCell id="882" r="L8" connectionId="0">
    <xmlCellPr id="1" uniqueName="P1078194">
      <xmlPr mapId="1" xpath="/TFI-IZD-POD/IPK-GFI-IZD-POD-E_1000981/P1078194" xmlDataType="decimal"/>
    </xmlCellPr>
  </singleXmlCell>
  <singleXmlCell id="883" r="M8" connectionId="0">
    <xmlCellPr id="1" uniqueName="P1078195">
      <xmlPr mapId="1" xpath="/TFI-IZD-POD/IPK-GFI-IZD-POD-E_1000981/P1078195" xmlDataType="decimal"/>
    </xmlCellPr>
  </singleXmlCell>
  <singleXmlCell id="884" r="N8" connectionId="0">
    <xmlCellPr id="1" uniqueName="P1078196">
      <xmlPr mapId="1" xpath="/TFI-IZD-POD/IPK-GFI-IZD-POD-E_1000981/P1078196" xmlDataType="decimal"/>
    </xmlCellPr>
  </singleXmlCell>
  <singleXmlCell id="885" r="O8" connectionId="0">
    <xmlCellPr id="1" uniqueName="P1078197">
      <xmlPr mapId="1" xpath="/TFI-IZD-POD/IPK-GFI-IZD-POD-E_1000981/P1078197" xmlDataType="decimal"/>
    </xmlCellPr>
  </singleXmlCell>
  <singleXmlCell id="886" r="P8" connectionId="0">
    <xmlCellPr id="1" uniqueName="P1081540">
      <xmlPr mapId="1" xpath="/TFI-IZD-POD/IPK-GFI-IZD-POD-E_1000981/P1081540" xmlDataType="decimal"/>
    </xmlCellPr>
  </singleXmlCell>
  <singleXmlCell id="887" r="Q8" connectionId="0">
    <xmlCellPr id="1" uniqueName="P1081546">
      <xmlPr mapId="1" xpath="/TFI-IZD-POD/IPK-GFI-IZD-POD-E_1000981/P1081546" xmlDataType="decimal"/>
    </xmlCellPr>
  </singleXmlCell>
  <singleXmlCell id="888" r="R8" connectionId="0">
    <xmlCellPr id="1" uniqueName="P1081648">
      <xmlPr mapId="1" xpath="/TFI-IZD-POD/IPK-GFI-IZD-POD-E_1000981/P1081648" xmlDataType="decimal"/>
    </xmlCellPr>
  </singleXmlCell>
  <singleXmlCell id="889" r="S8" connectionId="0">
    <xmlCellPr id="1" uniqueName="P1124776">
      <xmlPr mapId="1" xpath="/TFI-IZD-POD/IPK-GFI-IZD-POD-E_1000981/P1124776" xmlDataType="decimal"/>
    </xmlCellPr>
  </singleXmlCell>
  <singleXmlCell id="890" r="T8" connectionId="0">
    <xmlCellPr id="1" uniqueName="P1124777">
      <xmlPr mapId="1" xpath="/TFI-IZD-POD/IPK-GFI-IZD-POD-E_1000981/P1124777" xmlDataType="decimal"/>
    </xmlCellPr>
  </singleXmlCell>
  <singleXmlCell id="891" r="U8" connectionId="0">
    <xmlCellPr id="1" uniqueName="P1420847">
      <xmlPr mapId="1" xpath="/TFI-IZD-POD/IPK-GFI-IZD-POD-E_1000981/P1420847" xmlDataType="decimal"/>
    </xmlCellPr>
  </singleXmlCell>
  <singleXmlCell id="892" r="V8" connectionId="0">
    <xmlCellPr id="1" uniqueName="P1081649">
      <xmlPr mapId="1" xpath="/TFI-IZD-POD/IPK-GFI-IZD-POD-E_1000981/P1081649" xmlDataType="decimal"/>
    </xmlCellPr>
  </singleXmlCell>
  <singleXmlCell id="893" r="W8" connectionId="0">
    <xmlCellPr id="1" uniqueName="P1081651">
      <xmlPr mapId="1" xpath="/TFI-IZD-POD/IPK-GFI-IZD-POD-E_1000981/P1081651" xmlDataType="decimal"/>
    </xmlCellPr>
  </singleXmlCell>
  <singleXmlCell id="894" r="X8" connectionId="0">
    <xmlCellPr id="1" uniqueName="P1081656">
      <xmlPr mapId="1" xpath="/TFI-IZD-POD/IPK-GFI-IZD-POD-E_1000981/P1081656" xmlDataType="decimal"/>
    </xmlCellPr>
  </singleXmlCell>
  <singleXmlCell id="895" r="Y8" connectionId="0">
    <xmlCellPr id="1" uniqueName="P1081658">
      <xmlPr mapId="1" xpath="/TFI-IZD-POD/IPK-GFI-IZD-POD-E_1000981/P1081658" xmlDataType="decimal"/>
    </xmlCellPr>
  </singleXmlCell>
  <singleXmlCell id="896" r="Z8" connectionId="0">
    <xmlCellPr id="1" uniqueName="P1081660">
      <xmlPr mapId="1" xpath="/TFI-IZD-POD/IPK-GFI-IZD-POD-E_1000981/P1081660" xmlDataType="decimal"/>
    </xmlCellPr>
  </singleXmlCell>
  <singleXmlCell id="897" r="H9" connectionId="0">
    <xmlCellPr id="1" uniqueName="P1078198">
      <xmlPr mapId="1" xpath="/TFI-IZD-POD/IPK-GFI-IZD-POD-E_1000981/P1078198" xmlDataType="decimal"/>
    </xmlCellPr>
  </singleXmlCell>
  <singleXmlCell id="898" r="I9" connectionId="0">
    <xmlCellPr id="1" uniqueName="P1078199">
      <xmlPr mapId="1" xpath="/TFI-IZD-POD/IPK-GFI-IZD-POD-E_1000981/P1078199" xmlDataType="decimal"/>
    </xmlCellPr>
  </singleXmlCell>
  <singleXmlCell id="899" r="J9" connectionId="0">
    <xmlCellPr id="1" uniqueName="P1078200">
      <xmlPr mapId="1" xpath="/TFI-IZD-POD/IPK-GFI-IZD-POD-E_1000981/P1078200" xmlDataType="decimal"/>
    </xmlCellPr>
  </singleXmlCell>
  <singleXmlCell id="900" r="K9" connectionId="0">
    <xmlCellPr id="1" uniqueName="P1078201">
      <xmlPr mapId="1" xpath="/TFI-IZD-POD/IPK-GFI-IZD-POD-E_1000981/P1078201" xmlDataType="decimal"/>
    </xmlCellPr>
  </singleXmlCell>
  <singleXmlCell id="901" r="L9" connectionId="0">
    <xmlCellPr id="1" uniqueName="P1078202">
      <xmlPr mapId="1" xpath="/TFI-IZD-POD/IPK-GFI-IZD-POD-E_1000981/P1078202" xmlDataType="decimal"/>
    </xmlCellPr>
  </singleXmlCell>
  <singleXmlCell id="902" r="M9" connectionId="0">
    <xmlCellPr id="1" uniqueName="P1078203">
      <xmlPr mapId="1" xpath="/TFI-IZD-POD/IPK-GFI-IZD-POD-E_1000981/P1078203" xmlDataType="decimal"/>
    </xmlCellPr>
  </singleXmlCell>
  <singleXmlCell id="903" r="N9" connectionId="0">
    <xmlCellPr id="1" uniqueName="P1078204">
      <xmlPr mapId="1" xpath="/TFI-IZD-POD/IPK-GFI-IZD-POD-E_1000981/P1078204" xmlDataType="decimal"/>
    </xmlCellPr>
  </singleXmlCell>
  <singleXmlCell id="904" r="O9" connectionId="0">
    <xmlCellPr id="1" uniqueName="P1078205">
      <xmlPr mapId="1" xpath="/TFI-IZD-POD/IPK-GFI-IZD-POD-E_1000981/P1078205" xmlDataType="decimal"/>
    </xmlCellPr>
  </singleXmlCell>
  <singleXmlCell id="905" r="P9" connectionId="0">
    <xmlCellPr id="1" uniqueName="P1081541">
      <xmlPr mapId="1" xpath="/TFI-IZD-POD/IPK-GFI-IZD-POD-E_1000981/P1081541" xmlDataType="decimal"/>
    </xmlCellPr>
  </singleXmlCell>
  <singleXmlCell id="906" r="Q9" connectionId="0">
    <xmlCellPr id="1" uniqueName="P1081548">
      <xmlPr mapId="1" xpath="/TFI-IZD-POD/IPK-GFI-IZD-POD-E_1000981/P1081548" xmlDataType="decimal"/>
    </xmlCellPr>
  </singleXmlCell>
  <singleXmlCell id="907" r="R9" connectionId="0">
    <xmlCellPr id="1" uniqueName="P1081662">
      <xmlPr mapId="1" xpath="/TFI-IZD-POD/IPK-GFI-IZD-POD-E_1000981/P1081662" xmlDataType="decimal"/>
    </xmlCellPr>
  </singleXmlCell>
  <singleXmlCell id="908" r="S9" connectionId="0">
    <xmlCellPr id="1" uniqueName="P1124778">
      <xmlPr mapId="1" xpath="/TFI-IZD-POD/IPK-GFI-IZD-POD-E_1000981/P1124778" xmlDataType="decimal"/>
    </xmlCellPr>
  </singleXmlCell>
  <singleXmlCell id="909" r="T9" connectionId="0">
    <xmlCellPr id="1" uniqueName="P1124779">
      <xmlPr mapId="1" xpath="/TFI-IZD-POD/IPK-GFI-IZD-POD-E_1000981/P1124779" xmlDataType="decimal"/>
    </xmlCellPr>
  </singleXmlCell>
  <singleXmlCell id="910" r="U9" connectionId="0">
    <xmlCellPr id="1" uniqueName="P1420848">
      <xmlPr mapId="1" xpath="/TFI-IZD-POD/IPK-GFI-IZD-POD-E_1000981/P1420848" xmlDataType="decimal"/>
    </xmlCellPr>
  </singleXmlCell>
  <singleXmlCell id="911" r="V9" connectionId="0">
    <xmlCellPr id="1" uniqueName="P1081664">
      <xmlPr mapId="1" xpath="/TFI-IZD-POD/IPK-GFI-IZD-POD-E_1000981/P1081664" xmlDataType="decimal"/>
    </xmlCellPr>
  </singleXmlCell>
  <singleXmlCell id="912" r="W9" connectionId="0">
    <xmlCellPr id="1" uniqueName="P1081666">
      <xmlPr mapId="1" xpath="/TFI-IZD-POD/IPK-GFI-IZD-POD-E_1000981/P1081666" xmlDataType="decimal"/>
    </xmlCellPr>
  </singleXmlCell>
  <singleXmlCell id="913" r="X9" connectionId="0">
    <xmlCellPr id="1" uniqueName="P1081668">
      <xmlPr mapId="1" xpath="/TFI-IZD-POD/IPK-GFI-IZD-POD-E_1000981/P1081668" xmlDataType="decimal"/>
    </xmlCellPr>
  </singleXmlCell>
  <singleXmlCell id="914" r="Y9" connectionId="0">
    <xmlCellPr id="1" uniqueName="P1081670">
      <xmlPr mapId="1" xpath="/TFI-IZD-POD/IPK-GFI-IZD-POD-E_1000981/P1081670" xmlDataType="decimal"/>
    </xmlCellPr>
  </singleXmlCell>
  <singleXmlCell id="915" r="Z9" connectionId="0">
    <xmlCellPr id="1" uniqueName="P1081672">
      <xmlPr mapId="1" xpath="/TFI-IZD-POD/IPK-GFI-IZD-POD-E_1000981/P1081672" xmlDataType="decimal"/>
    </xmlCellPr>
  </singleXmlCell>
  <singleXmlCell id="916" r="H10" connectionId="0">
    <xmlCellPr id="1" uniqueName="P1078206">
      <xmlPr mapId="1" xpath="/TFI-IZD-POD/IPK-GFI-IZD-POD-E_1000981/P1078206" xmlDataType="decimal"/>
    </xmlCellPr>
  </singleXmlCell>
  <singleXmlCell id="917" r="I10" connectionId="0">
    <xmlCellPr id="1" uniqueName="P1078207">
      <xmlPr mapId="1" xpath="/TFI-IZD-POD/IPK-GFI-IZD-POD-E_1000981/P1078207" xmlDataType="decimal"/>
    </xmlCellPr>
  </singleXmlCell>
  <singleXmlCell id="918" r="J10" connectionId="0">
    <xmlCellPr id="1" uniqueName="P1078208">
      <xmlPr mapId="1" xpath="/TFI-IZD-POD/IPK-GFI-IZD-POD-E_1000981/P1078208" xmlDataType="decimal"/>
    </xmlCellPr>
  </singleXmlCell>
  <singleXmlCell id="919" r="K10" connectionId="0">
    <xmlCellPr id="1" uniqueName="P1078209">
      <xmlPr mapId="1" xpath="/TFI-IZD-POD/IPK-GFI-IZD-POD-E_1000981/P1078209" xmlDataType="decimal"/>
    </xmlCellPr>
  </singleXmlCell>
  <singleXmlCell id="920" r="L10" connectionId="0">
    <xmlCellPr id="1" uniqueName="P1078210">
      <xmlPr mapId="1" xpath="/TFI-IZD-POD/IPK-GFI-IZD-POD-E_1000981/P1078210" xmlDataType="decimal"/>
    </xmlCellPr>
  </singleXmlCell>
  <singleXmlCell id="921" r="M10" connectionId="0">
    <xmlCellPr id="1" uniqueName="P1078215">
      <xmlPr mapId="1" xpath="/TFI-IZD-POD/IPK-GFI-IZD-POD-E_1000981/P1078215" xmlDataType="decimal"/>
    </xmlCellPr>
  </singleXmlCell>
  <singleXmlCell id="922" r="N10" connectionId="0">
    <xmlCellPr id="1" uniqueName="P1078217">
      <xmlPr mapId="1" xpath="/TFI-IZD-POD/IPK-GFI-IZD-POD-E_1000981/P1078217" xmlDataType="decimal"/>
    </xmlCellPr>
  </singleXmlCell>
  <singleXmlCell id="923" r="O10" connectionId="0">
    <xmlCellPr id="1" uniqueName="P1078220">
      <xmlPr mapId="1" xpath="/TFI-IZD-POD/IPK-GFI-IZD-POD-E_1000981/P1078220" xmlDataType="decimal"/>
    </xmlCellPr>
  </singleXmlCell>
  <singleXmlCell id="924" r="P10" connectionId="0">
    <xmlCellPr id="1" uniqueName="P1081542">
      <xmlPr mapId="1" xpath="/TFI-IZD-POD/IPK-GFI-IZD-POD-E_1000981/P1081542" xmlDataType="decimal"/>
    </xmlCellPr>
  </singleXmlCell>
  <singleXmlCell id="925" r="Q10" connectionId="0">
    <xmlCellPr id="1" uniqueName="P1081646">
      <xmlPr mapId="1" xpath="/TFI-IZD-POD/IPK-GFI-IZD-POD-E_1000981/P1081646" xmlDataType="decimal"/>
    </xmlCellPr>
  </singleXmlCell>
  <singleXmlCell id="926" r="R10" connectionId="0">
    <xmlCellPr id="1" uniqueName="P1081674">
      <xmlPr mapId="1" xpath="/TFI-IZD-POD/IPK-GFI-IZD-POD-E_1000981/P1081674" xmlDataType="decimal"/>
    </xmlCellPr>
  </singleXmlCell>
  <singleXmlCell id="927" r="S10" connectionId="0">
    <xmlCellPr id="1" uniqueName="P1124780">
      <xmlPr mapId="1" xpath="/TFI-IZD-POD/IPK-GFI-IZD-POD-E_1000981/P1124780" xmlDataType="decimal"/>
    </xmlCellPr>
  </singleXmlCell>
  <singleXmlCell id="928" r="T10" connectionId="0">
    <xmlCellPr id="1" uniqueName="P1124781">
      <xmlPr mapId="1" xpath="/TFI-IZD-POD/IPK-GFI-IZD-POD-E_1000981/P1124781" xmlDataType="decimal"/>
    </xmlCellPr>
  </singleXmlCell>
  <singleXmlCell id="929" r="U10" connectionId="0">
    <xmlCellPr id="1" uniqueName="P1420849">
      <xmlPr mapId="1" xpath="/TFI-IZD-POD/IPK-GFI-IZD-POD-E_1000981/P1420849" xmlDataType="decimal"/>
    </xmlCellPr>
  </singleXmlCell>
  <singleXmlCell id="930" r="V10" connectionId="0">
    <xmlCellPr id="1" uniqueName="P1081676">
      <xmlPr mapId="1" xpath="/TFI-IZD-POD/IPK-GFI-IZD-POD-E_1000981/P1081676" xmlDataType="decimal"/>
    </xmlCellPr>
  </singleXmlCell>
  <singleXmlCell id="931" r="W10" connectionId="0">
    <xmlCellPr id="1" uniqueName="P1081678">
      <xmlPr mapId="1" xpath="/TFI-IZD-POD/IPK-GFI-IZD-POD-E_1000981/P1081678" xmlDataType="decimal"/>
    </xmlCellPr>
  </singleXmlCell>
  <singleXmlCell id="932" r="X10" connectionId="0">
    <xmlCellPr id="1" uniqueName="P1081680">
      <xmlPr mapId="1" xpath="/TFI-IZD-POD/IPK-GFI-IZD-POD-E_1000981/P1081680" xmlDataType="decimal"/>
    </xmlCellPr>
  </singleXmlCell>
  <singleXmlCell id="933" r="Y10" connectionId="0">
    <xmlCellPr id="1" uniqueName="P1081682">
      <xmlPr mapId="1" xpath="/TFI-IZD-POD/IPK-GFI-IZD-POD-E_1000981/P1081682" xmlDataType="decimal"/>
    </xmlCellPr>
  </singleXmlCell>
  <singleXmlCell id="934" r="Z10" connectionId="0">
    <xmlCellPr id="1" uniqueName="P1081684">
      <xmlPr mapId="1" xpath="/TFI-IZD-POD/IPK-GFI-IZD-POD-E_1000981/P1081684" xmlDataType="decimal"/>
    </xmlCellPr>
  </singleXmlCell>
  <singleXmlCell id="935" r="H11" connectionId="0">
    <xmlCellPr id="1" uniqueName="P1078222">
      <xmlPr mapId="1" xpath="/TFI-IZD-POD/IPK-GFI-IZD-POD-E_1000981/P1078222" xmlDataType="decimal"/>
    </xmlCellPr>
  </singleXmlCell>
  <singleXmlCell id="936" r="I11" connectionId="0">
    <xmlCellPr id="1" uniqueName="P1078224">
      <xmlPr mapId="1" xpath="/TFI-IZD-POD/IPK-GFI-IZD-POD-E_1000981/P1078224" xmlDataType="decimal"/>
    </xmlCellPr>
  </singleXmlCell>
  <singleXmlCell id="937" r="J11" connectionId="0">
    <xmlCellPr id="1" uniqueName="P1078226">
      <xmlPr mapId="1" xpath="/TFI-IZD-POD/IPK-GFI-IZD-POD-E_1000981/P1078226" xmlDataType="decimal"/>
    </xmlCellPr>
  </singleXmlCell>
  <singleXmlCell id="938" r="K11" connectionId="0">
    <xmlCellPr id="1" uniqueName="P1078229">
      <xmlPr mapId="1" xpath="/TFI-IZD-POD/IPK-GFI-IZD-POD-E_1000981/P1078229" xmlDataType="decimal"/>
    </xmlCellPr>
  </singleXmlCell>
  <singleXmlCell id="939" r="L11" connectionId="0">
    <xmlCellPr id="1" uniqueName="P1078231">
      <xmlPr mapId="1" xpath="/TFI-IZD-POD/IPK-GFI-IZD-POD-E_1000981/P1078231" xmlDataType="decimal"/>
    </xmlCellPr>
  </singleXmlCell>
  <singleXmlCell id="940" r="M11" connectionId="0">
    <xmlCellPr id="1" uniqueName="P1078233">
      <xmlPr mapId="1" xpath="/TFI-IZD-POD/IPK-GFI-IZD-POD-E_1000981/P1078233" xmlDataType="decimal"/>
    </xmlCellPr>
  </singleXmlCell>
  <singleXmlCell id="941" r="N11" connectionId="0">
    <xmlCellPr id="1" uniqueName="P1078236">
      <xmlPr mapId="1" xpath="/TFI-IZD-POD/IPK-GFI-IZD-POD-E_1000981/P1078236" xmlDataType="decimal"/>
    </xmlCellPr>
  </singleXmlCell>
  <singleXmlCell id="942" r="O11" connectionId="0">
    <xmlCellPr id="1" uniqueName="P1078237">
      <xmlPr mapId="1" xpath="/TFI-IZD-POD/IPK-GFI-IZD-POD-E_1000981/P1078237" xmlDataType="decimal"/>
    </xmlCellPr>
  </singleXmlCell>
  <singleXmlCell id="943" r="P11" connectionId="0">
    <xmlCellPr id="1" uniqueName="P1081543">
      <xmlPr mapId="1" xpath="/TFI-IZD-POD/IPK-GFI-IZD-POD-E_1000981/P1081543" xmlDataType="decimal"/>
    </xmlCellPr>
  </singleXmlCell>
  <singleXmlCell id="944" r="Q11" connectionId="0">
    <xmlCellPr id="1" uniqueName="P1081685">
      <xmlPr mapId="1" xpath="/TFI-IZD-POD/IPK-GFI-IZD-POD-E_1000981/P1081685" xmlDataType="decimal"/>
    </xmlCellPr>
  </singleXmlCell>
  <singleXmlCell id="945" r="R11" connectionId="0">
    <xmlCellPr id="1" uniqueName="P1081686">
      <xmlPr mapId="1" xpath="/TFI-IZD-POD/IPK-GFI-IZD-POD-E_1000981/P1081686" xmlDataType="decimal"/>
    </xmlCellPr>
  </singleXmlCell>
  <singleXmlCell id="946" r="S11" connectionId="0">
    <xmlCellPr id="1" uniqueName="P1124782">
      <xmlPr mapId="1" xpath="/TFI-IZD-POD/IPK-GFI-IZD-POD-E_1000981/P1124782" xmlDataType="decimal"/>
    </xmlCellPr>
  </singleXmlCell>
  <singleXmlCell id="947" r="T11" connectionId="0">
    <xmlCellPr id="1" uniqueName="P1124783">
      <xmlPr mapId="1" xpath="/TFI-IZD-POD/IPK-GFI-IZD-POD-E_1000981/P1124783" xmlDataType="decimal"/>
    </xmlCellPr>
  </singleXmlCell>
  <singleXmlCell id="948" r="U11" connectionId="0">
    <xmlCellPr id="1" uniqueName="P1420850">
      <xmlPr mapId="1" xpath="/TFI-IZD-POD/IPK-GFI-IZD-POD-E_1000981/P1420850" xmlDataType="decimal"/>
    </xmlCellPr>
  </singleXmlCell>
  <singleXmlCell id="949" r="V11" connectionId="0">
    <xmlCellPr id="1" uniqueName="P1081687">
      <xmlPr mapId="1" xpath="/TFI-IZD-POD/IPK-GFI-IZD-POD-E_1000981/P1081687" xmlDataType="decimal"/>
    </xmlCellPr>
  </singleXmlCell>
  <singleXmlCell id="950" r="W11" connectionId="0">
    <xmlCellPr id="1" uniqueName="P1081688">
      <xmlPr mapId="1" xpath="/TFI-IZD-POD/IPK-GFI-IZD-POD-E_1000981/P1081688" xmlDataType="decimal"/>
    </xmlCellPr>
  </singleXmlCell>
  <singleXmlCell id="951" r="X11" connectionId="0">
    <xmlCellPr id="1" uniqueName="P1081689">
      <xmlPr mapId="1" xpath="/TFI-IZD-POD/IPK-GFI-IZD-POD-E_1000981/P1081689" xmlDataType="decimal"/>
    </xmlCellPr>
  </singleXmlCell>
  <singleXmlCell id="952" r="Y11" connectionId="0">
    <xmlCellPr id="1" uniqueName="P1081690">
      <xmlPr mapId="1" xpath="/TFI-IZD-POD/IPK-GFI-IZD-POD-E_1000981/P1081690" xmlDataType="decimal"/>
    </xmlCellPr>
  </singleXmlCell>
  <singleXmlCell id="953" r="Z11" connectionId="0">
    <xmlCellPr id="1" uniqueName="P1081696">
      <xmlPr mapId="1" xpath="/TFI-IZD-POD/IPK-GFI-IZD-POD-E_1000981/P1081696" xmlDataType="decimal"/>
    </xmlCellPr>
  </singleXmlCell>
  <singleXmlCell id="954" r="H12" connectionId="0">
    <xmlCellPr id="1" uniqueName="P1078238">
      <xmlPr mapId="1" xpath="/TFI-IZD-POD/IPK-GFI-IZD-POD-E_1000981/P1078238" xmlDataType="decimal"/>
    </xmlCellPr>
  </singleXmlCell>
  <singleXmlCell id="955" r="I12" connectionId="0">
    <xmlCellPr id="1" uniqueName="P1078239">
      <xmlPr mapId="1" xpath="/TFI-IZD-POD/IPK-GFI-IZD-POD-E_1000981/P1078239" xmlDataType="decimal"/>
    </xmlCellPr>
  </singleXmlCell>
  <singleXmlCell id="956" r="J12" connectionId="0">
    <xmlCellPr id="1" uniqueName="P1078240">
      <xmlPr mapId="1" xpath="/TFI-IZD-POD/IPK-GFI-IZD-POD-E_1000981/P1078240" xmlDataType="decimal"/>
    </xmlCellPr>
  </singleXmlCell>
  <singleXmlCell id="957" r="K12" connectionId="0">
    <xmlCellPr id="1" uniqueName="P1078241">
      <xmlPr mapId="1" xpath="/TFI-IZD-POD/IPK-GFI-IZD-POD-E_1000981/P1078241" xmlDataType="decimal"/>
    </xmlCellPr>
  </singleXmlCell>
  <singleXmlCell id="958" r="L12" connectionId="0">
    <xmlCellPr id="1" uniqueName="P1078242">
      <xmlPr mapId="1" xpath="/TFI-IZD-POD/IPK-GFI-IZD-POD-E_1000981/P1078242" xmlDataType="decimal"/>
    </xmlCellPr>
  </singleXmlCell>
  <singleXmlCell id="959" r="M12" connectionId="0">
    <xmlCellPr id="1" uniqueName="P1078243">
      <xmlPr mapId="1" xpath="/TFI-IZD-POD/IPK-GFI-IZD-POD-E_1000981/P1078243" xmlDataType="decimal"/>
    </xmlCellPr>
  </singleXmlCell>
  <singleXmlCell id="960" r="N12" connectionId="0">
    <xmlCellPr id="1" uniqueName="P1078946">
      <xmlPr mapId="1" xpath="/TFI-IZD-POD/IPK-GFI-IZD-POD-E_1000981/P1078946" xmlDataType="decimal"/>
    </xmlCellPr>
  </singleXmlCell>
  <singleXmlCell id="961" r="O12" connectionId="0">
    <xmlCellPr id="1" uniqueName="P1078947">
      <xmlPr mapId="1" xpath="/TFI-IZD-POD/IPK-GFI-IZD-POD-E_1000981/P1078947" xmlDataType="decimal"/>
    </xmlCellPr>
  </singleXmlCell>
  <singleXmlCell id="962" r="P12" connectionId="0">
    <xmlCellPr id="1" uniqueName="P1081544">
      <xmlPr mapId="1" xpath="/TFI-IZD-POD/IPK-GFI-IZD-POD-E_1000981/P1081544" xmlDataType="decimal"/>
    </xmlCellPr>
  </singleXmlCell>
  <singleXmlCell id="963" r="Q12" connectionId="0">
    <xmlCellPr id="1" uniqueName="P1081697">
      <xmlPr mapId="1" xpath="/TFI-IZD-POD/IPK-GFI-IZD-POD-E_1000981/P1081697" xmlDataType="decimal"/>
    </xmlCellPr>
  </singleXmlCell>
  <singleXmlCell id="964" r="R12" connectionId="0">
    <xmlCellPr id="1" uniqueName="P1081698">
      <xmlPr mapId="1" xpath="/TFI-IZD-POD/IPK-GFI-IZD-POD-E_1000981/P1081698" xmlDataType="decimal"/>
    </xmlCellPr>
  </singleXmlCell>
  <singleXmlCell id="965" r="S12" connectionId="0">
    <xmlCellPr id="1" uniqueName="P1124784">
      <xmlPr mapId="1" xpath="/TFI-IZD-POD/IPK-GFI-IZD-POD-E_1000981/P1124784" xmlDataType="decimal"/>
    </xmlCellPr>
  </singleXmlCell>
  <singleXmlCell id="966" r="T12" connectionId="0">
    <xmlCellPr id="1" uniqueName="P1124785">
      <xmlPr mapId="1" xpath="/TFI-IZD-POD/IPK-GFI-IZD-POD-E_1000981/P1124785" xmlDataType="decimal"/>
    </xmlCellPr>
  </singleXmlCell>
  <singleXmlCell id="967" r="U12" connectionId="0">
    <xmlCellPr id="1" uniqueName="P1420851">
      <xmlPr mapId="1" xpath="/TFI-IZD-POD/IPK-GFI-IZD-POD-E_1000981/P1420851" xmlDataType="decimal"/>
    </xmlCellPr>
  </singleXmlCell>
  <singleXmlCell id="968" r="V12" connectionId="0">
    <xmlCellPr id="1" uniqueName="P1081699">
      <xmlPr mapId="1" xpath="/TFI-IZD-POD/IPK-GFI-IZD-POD-E_1000981/P1081699" xmlDataType="decimal"/>
    </xmlCellPr>
  </singleXmlCell>
  <singleXmlCell id="969" r="W12" connectionId="0">
    <xmlCellPr id="1" uniqueName="P1081700">
      <xmlPr mapId="1" xpath="/TFI-IZD-POD/IPK-GFI-IZD-POD-E_1000981/P1081700" xmlDataType="decimal"/>
    </xmlCellPr>
  </singleXmlCell>
  <singleXmlCell id="970" r="X12" connectionId="0">
    <xmlCellPr id="1" uniqueName="P1081701">
      <xmlPr mapId="1" xpath="/TFI-IZD-POD/IPK-GFI-IZD-POD-E_1000981/P1081701" xmlDataType="decimal"/>
    </xmlCellPr>
  </singleXmlCell>
  <singleXmlCell id="971" r="Y12" connectionId="0">
    <xmlCellPr id="1" uniqueName="P1081702">
      <xmlPr mapId="1" xpath="/TFI-IZD-POD/IPK-GFI-IZD-POD-E_1000981/P1081702" xmlDataType="decimal"/>
    </xmlCellPr>
  </singleXmlCell>
  <singleXmlCell id="972" r="Z12" connectionId="0">
    <xmlCellPr id="1" uniqueName="P1081703">
      <xmlPr mapId="1" xpath="/TFI-IZD-POD/IPK-GFI-IZD-POD-E_1000981/P1081703" xmlDataType="decimal"/>
    </xmlCellPr>
  </singleXmlCell>
  <singleXmlCell id="973" r="H13" connectionId="0">
    <xmlCellPr id="1" uniqueName="P1078948">
      <xmlPr mapId="1" xpath="/TFI-IZD-POD/IPK-GFI-IZD-POD-E_1000981/P1078948" xmlDataType="decimal"/>
    </xmlCellPr>
  </singleXmlCell>
  <singleXmlCell id="974" r="I13" connectionId="0">
    <xmlCellPr id="1" uniqueName="P1078949">
      <xmlPr mapId="1" xpath="/TFI-IZD-POD/IPK-GFI-IZD-POD-E_1000981/P1078949" xmlDataType="decimal"/>
    </xmlCellPr>
  </singleXmlCell>
  <singleXmlCell id="975" r="J13" connectionId="0">
    <xmlCellPr id="1" uniqueName="P1079430">
      <xmlPr mapId="1" xpath="/TFI-IZD-POD/IPK-GFI-IZD-POD-E_1000981/P1079430" xmlDataType="decimal"/>
    </xmlCellPr>
  </singleXmlCell>
  <singleXmlCell id="976" r="K13" connectionId="0">
    <xmlCellPr id="1" uniqueName="P1079851">
      <xmlPr mapId="1" xpath="/TFI-IZD-POD/IPK-GFI-IZD-POD-E_1000981/P1079851" xmlDataType="decimal"/>
    </xmlCellPr>
  </singleXmlCell>
  <singleXmlCell id="977" r="L13" connectionId="0">
    <xmlCellPr id="1" uniqueName="P1079852">
      <xmlPr mapId="1" xpath="/TFI-IZD-POD/IPK-GFI-IZD-POD-E_1000981/P1079852" xmlDataType="decimal"/>
    </xmlCellPr>
  </singleXmlCell>
  <singleXmlCell id="978" r="M13" connectionId="0">
    <xmlCellPr id="1" uniqueName="P1079853">
      <xmlPr mapId="1" xpath="/TFI-IZD-POD/IPK-GFI-IZD-POD-E_1000981/P1079853" xmlDataType="decimal"/>
    </xmlCellPr>
  </singleXmlCell>
  <singleXmlCell id="979" r="N13" connectionId="0">
    <xmlCellPr id="1" uniqueName="P1079854">
      <xmlPr mapId="1" xpath="/TFI-IZD-POD/IPK-GFI-IZD-POD-E_1000981/P1079854" xmlDataType="decimal"/>
    </xmlCellPr>
  </singleXmlCell>
  <singleXmlCell id="980" r="O13" connectionId="0">
    <xmlCellPr id="1" uniqueName="P1079855">
      <xmlPr mapId="1" xpath="/TFI-IZD-POD/IPK-GFI-IZD-POD-E_1000981/P1079855" xmlDataType="decimal"/>
    </xmlCellPr>
  </singleXmlCell>
  <singleXmlCell id="981" r="P13" connectionId="0">
    <xmlCellPr id="1" uniqueName="P1081545">
      <xmlPr mapId="1" xpath="/TFI-IZD-POD/IPK-GFI-IZD-POD-E_1000981/P1081545" xmlDataType="decimal"/>
    </xmlCellPr>
  </singleXmlCell>
  <singleXmlCell id="982" r="Q13" connectionId="0">
    <xmlCellPr id="1" uniqueName="P1081704">
      <xmlPr mapId="1" xpath="/TFI-IZD-POD/IPK-GFI-IZD-POD-E_1000981/P1081704" xmlDataType="decimal"/>
    </xmlCellPr>
  </singleXmlCell>
  <singleXmlCell id="983" r="R13" connectionId="0">
    <xmlCellPr id="1" uniqueName="P1081705">
      <xmlPr mapId="1" xpath="/TFI-IZD-POD/IPK-GFI-IZD-POD-E_1000981/P1081705" xmlDataType="decimal"/>
    </xmlCellPr>
  </singleXmlCell>
  <singleXmlCell id="984" r="S13" connectionId="0">
    <xmlCellPr id="1" uniqueName="P1124786">
      <xmlPr mapId="1" xpath="/TFI-IZD-POD/IPK-GFI-IZD-POD-E_1000981/P1124786" xmlDataType="decimal"/>
    </xmlCellPr>
  </singleXmlCell>
  <singleXmlCell id="985" r="T13" connectionId="0">
    <xmlCellPr id="1" uniqueName="P1124787">
      <xmlPr mapId="1" xpath="/TFI-IZD-POD/IPK-GFI-IZD-POD-E_1000981/P1124787" xmlDataType="decimal"/>
    </xmlCellPr>
  </singleXmlCell>
  <singleXmlCell id="986" r="U13" connectionId="0">
    <xmlCellPr id="1" uniqueName="P1420852">
      <xmlPr mapId="1" xpath="/TFI-IZD-POD/IPK-GFI-IZD-POD-E_1000981/P1420852" xmlDataType="decimal"/>
    </xmlCellPr>
  </singleXmlCell>
  <singleXmlCell id="987" r="V13" connectionId="0">
    <xmlCellPr id="1" uniqueName="P1081706">
      <xmlPr mapId="1" xpath="/TFI-IZD-POD/IPK-GFI-IZD-POD-E_1000981/P1081706" xmlDataType="decimal"/>
    </xmlCellPr>
  </singleXmlCell>
  <singleXmlCell id="988" r="W13" connectionId="0">
    <xmlCellPr id="1" uniqueName="P1081707">
      <xmlPr mapId="1" xpath="/TFI-IZD-POD/IPK-GFI-IZD-POD-E_1000981/P1081707" xmlDataType="decimal"/>
    </xmlCellPr>
  </singleXmlCell>
  <singleXmlCell id="989" r="X13" connectionId="0">
    <xmlCellPr id="1" uniqueName="P1081708">
      <xmlPr mapId="1" xpath="/TFI-IZD-POD/IPK-GFI-IZD-POD-E_1000981/P1081708" xmlDataType="decimal"/>
    </xmlCellPr>
  </singleXmlCell>
  <singleXmlCell id="990" r="Y13" connectionId="0">
    <xmlCellPr id="1" uniqueName="P1081709">
      <xmlPr mapId="1" xpath="/TFI-IZD-POD/IPK-GFI-IZD-POD-E_1000981/P1081709" xmlDataType="decimal"/>
    </xmlCellPr>
  </singleXmlCell>
  <singleXmlCell id="991" r="Z13" connectionId="0">
    <xmlCellPr id="1" uniqueName="P1081710">
      <xmlPr mapId="1" xpath="/TFI-IZD-POD/IPK-GFI-IZD-POD-E_1000981/P1081710" xmlDataType="decimal"/>
    </xmlCellPr>
  </singleXmlCell>
  <singleXmlCell id="992" r="H14" connectionId="0">
    <xmlCellPr id="1" uniqueName="P1079856">
      <xmlPr mapId="1" xpath="/TFI-IZD-POD/IPK-GFI-IZD-POD-E_1000981/P1079856" xmlDataType="decimal"/>
    </xmlCellPr>
  </singleXmlCell>
  <singleXmlCell id="993" r="I14" connectionId="0">
    <xmlCellPr id="1" uniqueName="P1079857">
      <xmlPr mapId="1" xpath="/TFI-IZD-POD/IPK-GFI-IZD-POD-E_1000981/P1079857" xmlDataType="decimal"/>
    </xmlCellPr>
  </singleXmlCell>
  <singleXmlCell id="994" r="J14" connectionId="0">
    <xmlCellPr id="1" uniqueName="P1079858">
      <xmlPr mapId="1" xpath="/TFI-IZD-POD/IPK-GFI-IZD-POD-E_1000981/P1079858" xmlDataType="decimal"/>
    </xmlCellPr>
  </singleXmlCell>
  <singleXmlCell id="995" r="K14" connectionId="0">
    <xmlCellPr id="1" uniqueName="P1079859">
      <xmlPr mapId="1" xpath="/TFI-IZD-POD/IPK-GFI-IZD-POD-E_1000981/P1079859" xmlDataType="decimal"/>
    </xmlCellPr>
  </singleXmlCell>
  <singleXmlCell id="996" r="L14" connectionId="0">
    <xmlCellPr id="1" uniqueName="P1079860">
      <xmlPr mapId="1" xpath="/TFI-IZD-POD/IPK-GFI-IZD-POD-E_1000981/P1079860" xmlDataType="decimal"/>
    </xmlCellPr>
  </singleXmlCell>
  <singleXmlCell id="997" r="M14" connectionId="0">
    <xmlCellPr id="1" uniqueName="P1079861">
      <xmlPr mapId="1" xpath="/TFI-IZD-POD/IPK-GFI-IZD-POD-E_1000981/P1079861" xmlDataType="decimal"/>
    </xmlCellPr>
  </singleXmlCell>
  <singleXmlCell id="998" r="N14" connectionId="0">
    <xmlCellPr id="1" uniqueName="P1079862">
      <xmlPr mapId="1" xpath="/TFI-IZD-POD/IPK-GFI-IZD-POD-E_1000981/P1079862" xmlDataType="decimal"/>
    </xmlCellPr>
  </singleXmlCell>
  <singleXmlCell id="999" r="O14" connectionId="0">
    <xmlCellPr id="1" uniqueName="P1079863">
      <xmlPr mapId="1" xpath="/TFI-IZD-POD/IPK-GFI-IZD-POD-E_1000981/P1079863" xmlDataType="decimal"/>
    </xmlCellPr>
  </singleXmlCell>
  <singleXmlCell id="1000" r="P14" connectionId="0">
    <xmlCellPr id="1" uniqueName="P1081711">
      <xmlPr mapId="1" xpath="/TFI-IZD-POD/IPK-GFI-IZD-POD-E_1000981/P1081711" xmlDataType="decimal"/>
    </xmlCellPr>
  </singleXmlCell>
  <singleXmlCell id="1001" r="Q14" connectionId="0">
    <xmlCellPr id="1" uniqueName="P1081712">
      <xmlPr mapId="1" xpath="/TFI-IZD-POD/IPK-GFI-IZD-POD-E_1000981/P1081712" xmlDataType="decimal"/>
    </xmlCellPr>
  </singleXmlCell>
  <singleXmlCell id="1002" r="R14" connectionId="0">
    <xmlCellPr id="1" uniqueName="P1081713">
      <xmlPr mapId="1" xpath="/TFI-IZD-POD/IPK-GFI-IZD-POD-E_1000981/P1081713" xmlDataType="decimal"/>
    </xmlCellPr>
  </singleXmlCell>
  <singleXmlCell id="1003" r="S14" connectionId="0">
    <xmlCellPr id="1" uniqueName="P1124788">
      <xmlPr mapId="1" xpath="/TFI-IZD-POD/IPK-GFI-IZD-POD-E_1000981/P1124788" xmlDataType="decimal"/>
    </xmlCellPr>
  </singleXmlCell>
  <singleXmlCell id="1004" r="T14" connectionId="0">
    <xmlCellPr id="1" uniqueName="P1124789">
      <xmlPr mapId="1" xpath="/TFI-IZD-POD/IPK-GFI-IZD-POD-E_1000981/P1124789" xmlDataType="decimal"/>
    </xmlCellPr>
  </singleXmlCell>
  <singleXmlCell id="1005" r="U14" connectionId="0">
    <xmlCellPr id="1" uniqueName="P1420853">
      <xmlPr mapId="1" xpath="/TFI-IZD-POD/IPK-GFI-IZD-POD-E_1000981/P1420853" xmlDataType="decimal"/>
    </xmlCellPr>
  </singleXmlCell>
  <singleXmlCell id="1006" r="V14" connectionId="0">
    <xmlCellPr id="1" uniqueName="P1081714">
      <xmlPr mapId="1" xpath="/TFI-IZD-POD/IPK-GFI-IZD-POD-E_1000981/P1081714" xmlDataType="decimal"/>
    </xmlCellPr>
  </singleXmlCell>
  <singleXmlCell id="1007" r="W14" connectionId="0">
    <xmlCellPr id="1" uniqueName="P1081715">
      <xmlPr mapId="1" xpath="/TFI-IZD-POD/IPK-GFI-IZD-POD-E_1000981/P1081715" xmlDataType="decimal"/>
    </xmlCellPr>
  </singleXmlCell>
  <singleXmlCell id="1008" r="X14" connectionId="0">
    <xmlCellPr id="1" uniqueName="P1081716">
      <xmlPr mapId="1" xpath="/TFI-IZD-POD/IPK-GFI-IZD-POD-E_1000981/P1081716" xmlDataType="decimal"/>
    </xmlCellPr>
  </singleXmlCell>
  <singleXmlCell id="1009" r="Y14" connectionId="0">
    <xmlCellPr id="1" uniqueName="P1081717">
      <xmlPr mapId="1" xpath="/TFI-IZD-POD/IPK-GFI-IZD-POD-E_1000981/P1081717" xmlDataType="decimal"/>
    </xmlCellPr>
  </singleXmlCell>
  <singleXmlCell id="1010" r="Z14" connectionId="0">
    <xmlCellPr id="1" uniqueName="P1081718">
      <xmlPr mapId="1" xpath="/TFI-IZD-POD/IPK-GFI-IZD-POD-E_1000981/P1081718" xmlDataType="decimal"/>
    </xmlCellPr>
  </singleXmlCell>
  <singleXmlCell id="1011" r="H15" connectionId="0">
    <xmlCellPr id="1" uniqueName="P1079864">
      <xmlPr mapId="1" xpath="/TFI-IZD-POD/IPK-GFI-IZD-POD-E_1000981/P1079864" xmlDataType="decimal"/>
    </xmlCellPr>
  </singleXmlCell>
  <singleXmlCell id="1012" r="I15" connectionId="0">
    <xmlCellPr id="1" uniqueName="P1079865">
      <xmlPr mapId="1" xpath="/TFI-IZD-POD/IPK-GFI-IZD-POD-E_1000981/P1079865" xmlDataType="decimal"/>
    </xmlCellPr>
  </singleXmlCell>
  <singleXmlCell id="1013" r="J15" connectionId="0">
    <xmlCellPr id="1" uniqueName="P1079866">
      <xmlPr mapId="1" xpath="/TFI-IZD-POD/IPK-GFI-IZD-POD-E_1000981/P1079866" xmlDataType="decimal"/>
    </xmlCellPr>
  </singleXmlCell>
  <singleXmlCell id="1014" r="K15" connectionId="0">
    <xmlCellPr id="1" uniqueName="P1079867">
      <xmlPr mapId="1" xpath="/TFI-IZD-POD/IPK-GFI-IZD-POD-E_1000981/P1079867" xmlDataType="decimal"/>
    </xmlCellPr>
  </singleXmlCell>
  <singleXmlCell id="1015" r="L15" connectionId="0">
    <xmlCellPr id="1" uniqueName="P1079868">
      <xmlPr mapId="1" xpath="/TFI-IZD-POD/IPK-GFI-IZD-POD-E_1000981/P1079868" xmlDataType="decimal"/>
    </xmlCellPr>
  </singleXmlCell>
  <singleXmlCell id="1016" r="M15" connectionId="0">
    <xmlCellPr id="1" uniqueName="P1079869">
      <xmlPr mapId="1" xpath="/TFI-IZD-POD/IPK-GFI-IZD-POD-E_1000981/P1079869" xmlDataType="decimal"/>
    </xmlCellPr>
  </singleXmlCell>
  <singleXmlCell id="1017" r="N15" connectionId="0">
    <xmlCellPr id="1" uniqueName="P1079870">
      <xmlPr mapId="1" xpath="/TFI-IZD-POD/IPK-GFI-IZD-POD-E_1000981/P1079870" xmlDataType="decimal"/>
    </xmlCellPr>
  </singleXmlCell>
  <singleXmlCell id="1018" r="O15" connectionId="0">
    <xmlCellPr id="1" uniqueName="P1079871">
      <xmlPr mapId="1" xpath="/TFI-IZD-POD/IPK-GFI-IZD-POD-E_1000981/P1079871" xmlDataType="decimal"/>
    </xmlCellPr>
  </singleXmlCell>
  <singleXmlCell id="1019" r="P15" connectionId="0">
    <xmlCellPr id="1" uniqueName="P1081874">
      <xmlPr mapId="1" xpath="/TFI-IZD-POD/IPK-GFI-IZD-POD-E_1000981/P1081874" xmlDataType="decimal"/>
    </xmlCellPr>
  </singleXmlCell>
  <singleXmlCell id="1020" r="Q15" connectionId="0">
    <xmlCellPr id="1" uniqueName="P1081877">
      <xmlPr mapId="1" xpath="/TFI-IZD-POD/IPK-GFI-IZD-POD-E_1000981/P1081877" xmlDataType="decimal"/>
    </xmlCellPr>
  </singleXmlCell>
  <singleXmlCell id="1021" r="R15" connectionId="0">
    <xmlCellPr id="1" uniqueName="P1081880">
      <xmlPr mapId="1" xpath="/TFI-IZD-POD/IPK-GFI-IZD-POD-E_1000981/P1081880" xmlDataType="decimal"/>
    </xmlCellPr>
  </singleXmlCell>
  <singleXmlCell id="1022" r="S15" connectionId="0">
    <xmlCellPr id="1" uniqueName="P1124790">
      <xmlPr mapId="1" xpath="/TFI-IZD-POD/IPK-GFI-IZD-POD-E_1000981/P1124790" xmlDataType="decimal"/>
    </xmlCellPr>
  </singleXmlCell>
  <singleXmlCell id="1023" r="T15" connectionId="0">
    <xmlCellPr id="1" uniqueName="P1124791">
      <xmlPr mapId="1" xpath="/TFI-IZD-POD/IPK-GFI-IZD-POD-E_1000981/P1124791" xmlDataType="decimal"/>
    </xmlCellPr>
  </singleXmlCell>
  <singleXmlCell id="1024" r="U15" connectionId="0">
    <xmlCellPr id="1" uniqueName="P1420854">
      <xmlPr mapId="1" xpath="/TFI-IZD-POD/IPK-GFI-IZD-POD-E_1000981/P1420854" xmlDataType="decimal"/>
    </xmlCellPr>
  </singleXmlCell>
  <singleXmlCell id="1025" r="V15" connectionId="0">
    <xmlCellPr id="1" uniqueName="P1081882">
      <xmlPr mapId="1" xpath="/TFI-IZD-POD/IPK-GFI-IZD-POD-E_1000981/P1081882" xmlDataType="decimal"/>
    </xmlCellPr>
  </singleXmlCell>
  <singleXmlCell id="1026" r="W15" connectionId="0">
    <xmlCellPr id="1" uniqueName="P1081888">
      <xmlPr mapId="1" xpath="/TFI-IZD-POD/IPK-GFI-IZD-POD-E_1000981/P1081888" xmlDataType="decimal"/>
    </xmlCellPr>
  </singleXmlCell>
  <singleXmlCell id="1027" r="X15" connectionId="0">
    <xmlCellPr id="1" uniqueName="P1081891">
      <xmlPr mapId="1" xpath="/TFI-IZD-POD/IPK-GFI-IZD-POD-E_1000981/P1081891" xmlDataType="decimal"/>
    </xmlCellPr>
  </singleXmlCell>
  <singleXmlCell id="1028" r="Y15" connectionId="0">
    <xmlCellPr id="1" uniqueName="P1081893">
      <xmlPr mapId="1" xpath="/TFI-IZD-POD/IPK-GFI-IZD-POD-E_1000981/P1081893" xmlDataType="decimal"/>
    </xmlCellPr>
  </singleXmlCell>
  <singleXmlCell id="1029" r="Z15" connectionId="0">
    <xmlCellPr id="1" uniqueName="P1081895">
      <xmlPr mapId="1" xpath="/TFI-IZD-POD/IPK-GFI-IZD-POD-E_1000981/P1081895" xmlDataType="decimal"/>
    </xmlCellPr>
  </singleXmlCell>
  <singleXmlCell id="1030" r="H16" connectionId="0">
    <xmlCellPr id="1" uniqueName="P1079872">
      <xmlPr mapId="1" xpath="/TFI-IZD-POD/IPK-GFI-IZD-POD-E_1000981/P1079872" xmlDataType="decimal"/>
    </xmlCellPr>
  </singleXmlCell>
  <singleXmlCell id="1031" r="I16" connectionId="0">
    <xmlCellPr id="1" uniqueName="P1079873">
      <xmlPr mapId="1" xpath="/TFI-IZD-POD/IPK-GFI-IZD-POD-E_1000981/P1079873" xmlDataType="decimal"/>
    </xmlCellPr>
  </singleXmlCell>
  <singleXmlCell id="1032" r="J16" connectionId="0">
    <xmlCellPr id="1" uniqueName="P1079874">
      <xmlPr mapId="1" xpath="/TFI-IZD-POD/IPK-GFI-IZD-POD-E_1000981/P1079874" xmlDataType="decimal"/>
    </xmlCellPr>
  </singleXmlCell>
  <singleXmlCell id="1033" r="K16" connectionId="0">
    <xmlCellPr id="1" uniqueName="P1079875">
      <xmlPr mapId="1" xpath="/TFI-IZD-POD/IPK-GFI-IZD-POD-E_1000981/P1079875" xmlDataType="decimal"/>
    </xmlCellPr>
  </singleXmlCell>
  <singleXmlCell id="1034" r="L16" connectionId="0">
    <xmlCellPr id="1" uniqueName="P1079876">
      <xmlPr mapId="1" xpath="/TFI-IZD-POD/IPK-GFI-IZD-POD-E_1000981/P1079876" xmlDataType="decimal"/>
    </xmlCellPr>
  </singleXmlCell>
  <singleXmlCell id="1035" r="M16" connectionId="0">
    <xmlCellPr id="1" uniqueName="P1079877">
      <xmlPr mapId="1" xpath="/TFI-IZD-POD/IPK-GFI-IZD-POD-E_1000981/P1079877" xmlDataType="decimal"/>
    </xmlCellPr>
  </singleXmlCell>
  <singleXmlCell id="1036" r="N16" connectionId="0">
    <xmlCellPr id="1" uniqueName="P1079878">
      <xmlPr mapId="1" xpath="/TFI-IZD-POD/IPK-GFI-IZD-POD-E_1000981/P1079878" xmlDataType="decimal"/>
    </xmlCellPr>
  </singleXmlCell>
  <singleXmlCell id="1037" r="O16" connectionId="0">
    <xmlCellPr id="1" uniqueName="P1079879">
      <xmlPr mapId="1" xpath="/TFI-IZD-POD/IPK-GFI-IZD-POD-E_1000981/P1079879" xmlDataType="decimal"/>
    </xmlCellPr>
  </singleXmlCell>
  <singleXmlCell id="1038" r="P16" connectionId="0">
    <xmlCellPr id="1" uniqueName="P1081898">
      <xmlPr mapId="1" xpath="/TFI-IZD-POD/IPK-GFI-IZD-POD-E_1000981/P1081898" xmlDataType="decimal"/>
    </xmlCellPr>
  </singleXmlCell>
  <singleXmlCell id="1039" r="Q16" connectionId="0">
    <xmlCellPr id="1" uniqueName="P1081900">
      <xmlPr mapId="1" xpath="/TFI-IZD-POD/IPK-GFI-IZD-POD-E_1000981/P1081900" xmlDataType="decimal"/>
    </xmlCellPr>
  </singleXmlCell>
  <singleXmlCell id="1040" r="R16" connectionId="0">
    <xmlCellPr id="1" uniqueName="P1081902">
      <xmlPr mapId="1" xpath="/TFI-IZD-POD/IPK-GFI-IZD-POD-E_1000981/P1081902" xmlDataType="decimal"/>
    </xmlCellPr>
  </singleXmlCell>
  <singleXmlCell id="1041" r="S16" connectionId="0">
    <xmlCellPr id="1" uniqueName="P1124792">
      <xmlPr mapId="1" xpath="/TFI-IZD-POD/IPK-GFI-IZD-POD-E_1000981/P1124792" xmlDataType="decimal"/>
    </xmlCellPr>
  </singleXmlCell>
  <singleXmlCell id="1042" r="T16" connectionId="0">
    <xmlCellPr id="1" uniqueName="P1124793">
      <xmlPr mapId="1" xpath="/TFI-IZD-POD/IPK-GFI-IZD-POD-E_1000981/P1124793" xmlDataType="decimal"/>
    </xmlCellPr>
  </singleXmlCell>
  <singleXmlCell id="1043" r="U16" connectionId="0">
    <xmlCellPr id="1" uniqueName="P1420855">
      <xmlPr mapId="1" xpath="/TFI-IZD-POD/IPK-GFI-IZD-POD-E_1000981/P1420855" xmlDataType="decimal"/>
    </xmlCellPr>
  </singleXmlCell>
  <singleXmlCell id="1044" r="V16" connectionId="0">
    <xmlCellPr id="1" uniqueName="P1081903">
      <xmlPr mapId="1" xpath="/TFI-IZD-POD/IPK-GFI-IZD-POD-E_1000981/P1081903" xmlDataType="decimal"/>
    </xmlCellPr>
  </singleXmlCell>
  <singleXmlCell id="1045" r="W16" connectionId="0">
    <xmlCellPr id="1" uniqueName="P1081906">
      <xmlPr mapId="1" xpath="/TFI-IZD-POD/IPK-GFI-IZD-POD-E_1000981/P1081906" xmlDataType="decimal"/>
    </xmlCellPr>
  </singleXmlCell>
  <singleXmlCell id="1046" r="X16" connectionId="0">
    <xmlCellPr id="1" uniqueName="P1081908">
      <xmlPr mapId="1" xpath="/TFI-IZD-POD/IPK-GFI-IZD-POD-E_1000981/P1081908" xmlDataType="decimal"/>
    </xmlCellPr>
  </singleXmlCell>
  <singleXmlCell id="1047" r="Y16" connectionId="0">
    <xmlCellPr id="1" uniqueName="P1081915">
      <xmlPr mapId="1" xpath="/TFI-IZD-POD/IPK-GFI-IZD-POD-E_1000981/P1081915" xmlDataType="decimal"/>
    </xmlCellPr>
  </singleXmlCell>
  <singleXmlCell id="1048" r="Z16" connectionId="0">
    <xmlCellPr id="1" uniqueName="P1081918">
      <xmlPr mapId="1" xpath="/TFI-IZD-POD/IPK-GFI-IZD-POD-E_1000981/P1081918" xmlDataType="decimal"/>
    </xmlCellPr>
  </singleXmlCell>
  <singleXmlCell id="1049" r="H17" connectionId="0">
    <xmlCellPr id="1" uniqueName="P1079880">
      <xmlPr mapId="1" xpath="/TFI-IZD-POD/IPK-GFI-IZD-POD-E_1000981/P1079880" xmlDataType="decimal"/>
    </xmlCellPr>
  </singleXmlCell>
  <singleXmlCell id="1050" r="I17" connectionId="0">
    <xmlCellPr id="1" uniqueName="P1079881">
      <xmlPr mapId="1" xpath="/TFI-IZD-POD/IPK-GFI-IZD-POD-E_1000981/P1079881" xmlDataType="decimal"/>
    </xmlCellPr>
  </singleXmlCell>
  <singleXmlCell id="1051" r="J17" connectionId="0">
    <xmlCellPr id="1" uniqueName="P1079882">
      <xmlPr mapId="1" xpath="/TFI-IZD-POD/IPK-GFI-IZD-POD-E_1000981/P1079882" xmlDataType="decimal"/>
    </xmlCellPr>
  </singleXmlCell>
  <singleXmlCell id="1052" r="K17" connectionId="0">
    <xmlCellPr id="1" uniqueName="P1079883">
      <xmlPr mapId="1" xpath="/TFI-IZD-POD/IPK-GFI-IZD-POD-E_1000981/P1079883" xmlDataType="decimal"/>
    </xmlCellPr>
  </singleXmlCell>
  <singleXmlCell id="1053" r="L17" connectionId="0">
    <xmlCellPr id="1" uniqueName="P1079884">
      <xmlPr mapId="1" xpath="/TFI-IZD-POD/IPK-GFI-IZD-POD-E_1000981/P1079884" xmlDataType="decimal"/>
    </xmlCellPr>
  </singleXmlCell>
  <singleXmlCell id="1054" r="M17" connectionId="0">
    <xmlCellPr id="1" uniqueName="P1079885">
      <xmlPr mapId="1" xpath="/TFI-IZD-POD/IPK-GFI-IZD-POD-E_1000981/P1079885" xmlDataType="decimal"/>
    </xmlCellPr>
  </singleXmlCell>
  <singleXmlCell id="1055" r="N17" connectionId="0">
    <xmlCellPr id="1" uniqueName="P1079886">
      <xmlPr mapId="1" xpath="/TFI-IZD-POD/IPK-GFI-IZD-POD-E_1000981/P1079886" xmlDataType="decimal"/>
    </xmlCellPr>
  </singleXmlCell>
  <singleXmlCell id="1056" r="O17" connectionId="0">
    <xmlCellPr id="1" uniqueName="P1079887">
      <xmlPr mapId="1" xpath="/TFI-IZD-POD/IPK-GFI-IZD-POD-E_1000981/P1079887" xmlDataType="decimal"/>
    </xmlCellPr>
  </singleXmlCell>
  <singleXmlCell id="1057" r="P17" connectionId="0">
    <xmlCellPr id="1" uniqueName="P1081920">
      <xmlPr mapId="1" xpath="/TFI-IZD-POD/IPK-GFI-IZD-POD-E_1000981/P1081920" xmlDataType="decimal"/>
    </xmlCellPr>
  </singleXmlCell>
  <singleXmlCell id="1058" r="Q17" connectionId="0">
    <xmlCellPr id="1" uniqueName="P1081922">
      <xmlPr mapId="1" xpath="/TFI-IZD-POD/IPK-GFI-IZD-POD-E_1000981/P1081922" xmlDataType="decimal"/>
    </xmlCellPr>
  </singleXmlCell>
  <singleXmlCell id="1059" r="R17" connectionId="0">
    <xmlCellPr id="1" uniqueName="P1081925">
      <xmlPr mapId="1" xpath="/TFI-IZD-POD/IPK-GFI-IZD-POD-E_1000981/P1081925" xmlDataType="decimal"/>
    </xmlCellPr>
  </singleXmlCell>
  <singleXmlCell id="1060" r="S17" connectionId="0">
    <xmlCellPr id="1" uniqueName="P1124794">
      <xmlPr mapId="1" xpath="/TFI-IZD-POD/IPK-GFI-IZD-POD-E_1000981/P1124794" xmlDataType="decimal"/>
    </xmlCellPr>
  </singleXmlCell>
  <singleXmlCell id="1061" r="T17" connectionId="0">
    <xmlCellPr id="1" uniqueName="P1124795">
      <xmlPr mapId="1" xpath="/TFI-IZD-POD/IPK-GFI-IZD-POD-E_1000981/P1124795" xmlDataType="decimal"/>
    </xmlCellPr>
  </singleXmlCell>
  <singleXmlCell id="1062" r="U17" connectionId="0">
    <xmlCellPr id="1" uniqueName="P1420856">
      <xmlPr mapId="1" xpath="/TFI-IZD-POD/IPK-GFI-IZD-POD-E_1000981/P1420856" xmlDataType="decimal"/>
    </xmlCellPr>
  </singleXmlCell>
  <singleXmlCell id="1063" r="V17" connectionId="0">
    <xmlCellPr id="1" uniqueName="P1081927">
      <xmlPr mapId="1" xpath="/TFI-IZD-POD/IPK-GFI-IZD-POD-E_1000981/P1081927" xmlDataType="decimal"/>
    </xmlCellPr>
  </singleXmlCell>
  <singleXmlCell id="1064" r="W17" connectionId="0">
    <xmlCellPr id="1" uniqueName="P1081929">
      <xmlPr mapId="1" xpath="/TFI-IZD-POD/IPK-GFI-IZD-POD-E_1000981/P1081929" xmlDataType="decimal"/>
    </xmlCellPr>
  </singleXmlCell>
  <singleXmlCell id="1065" r="X17" connectionId="0">
    <xmlCellPr id="1" uniqueName="P1081930">
      <xmlPr mapId="1" xpath="/TFI-IZD-POD/IPK-GFI-IZD-POD-E_1000981/P1081930" xmlDataType="decimal"/>
    </xmlCellPr>
  </singleXmlCell>
  <singleXmlCell id="1066" r="Y17" connectionId="0">
    <xmlCellPr id="1" uniqueName="P1081932">
      <xmlPr mapId="1" xpath="/TFI-IZD-POD/IPK-GFI-IZD-POD-E_1000981/P1081932" xmlDataType="decimal"/>
    </xmlCellPr>
  </singleXmlCell>
  <singleXmlCell id="1067" r="Z17" connectionId="0">
    <xmlCellPr id="1" uniqueName="P1081934">
      <xmlPr mapId="1" xpath="/TFI-IZD-POD/IPK-GFI-IZD-POD-E_1000981/P1081934" xmlDataType="decimal"/>
    </xmlCellPr>
  </singleXmlCell>
  <singleXmlCell id="1068" r="H18" connectionId="0">
    <xmlCellPr id="1" uniqueName="P1079888">
      <xmlPr mapId="1" xpath="/TFI-IZD-POD/IPK-GFI-IZD-POD-E_1000981/P1079888" xmlDataType="decimal"/>
    </xmlCellPr>
  </singleXmlCell>
  <singleXmlCell id="1069" r="I18" connectionId="0">
    <xmlCellPr id="1" uniqueName="P1079889">
      <xmlPr mapId="1" xpath="/TFI-IZD-POD/IPK-GFI-IZD-POD-E_1000981/P1079889" xmlDataType="decimal"/>
    </xmlCellPr>
  </singleXmlCell>
  <singleXmlCell id="1070" r="J18" connectionId="0">
    <xmlCellPr id="1" uniqueName="P1079890">
      <xmlPr mapId="1" xpath="/TFI-IZD-POD/IPK-GFI-IZD-POD-E_1000981/P1079890" xmlDataType="decimal"/>
    </xmlCellPr>
  </singleXmlCell>
  <singleXmlCell id="1071" r="K18" connectionId="0">
    <xmlCellPr id="1" uniqueName="P1079891">
      <xmlPr mapId="1" xpath="/TFI-IZD-POD/IPK-GFI-IZD-POD-E_1000981/P1079891" xmlDataType="decimal"/>
    </xmlCellPr>
  </singleXmlCell>
  <singleXmlCell id="1072" r="L18" connectionId="0">
    <xmlCellPr id="1" uniqueName="P1079892">
      <xmlPr mapId="1" xpath="/TFI-IZD-POD/IPK-GFI-IZD-POD-E_1000981/P1079892" xmlDataType="decimal"/>
    </xmlCellPr>
  </singleXmlCell>
  <singleXmlCell id="1073" r="M18" connectionId="0">
    <xmlCellPr id="1" uniqueName="P1079893">
      <xmlPr mapId="1" xpath="/TFI-IZD-POD/IPK-GFI-IZD-POD-E_1000981/P1079893" xmlDataType="decimal"/>
    </xmlCellPr>
  </singleXmlCell>
  <singleXmlCell id="1074" r="N18" connectionId="0">
    <xmlCellPr id="1" uniqueName="P1079894">
      <xmlPr mapId="1" xpath="/TFI-IZD-POD/IPK-GFI-IZD-POD-E_1000981/P1079894" xmlDataType="decimal"/>
    </xmlCellPr>
  </singleXmlCell>
  <singleXmlCell id="1075" r="O18" connectionId="0">
    <xmlCellPr id="1" uniqueName="P1079895">
      <xmlPr mapId="1" xpath="/TFI-IZD-POD/IPK-GFI-IZD-POD-E_1000981/P1079895" xmlDataType="decimal"/>
    </xmlCellPr>
  </singleXmlCell>
  <singleXmlCell id="1076" r="P18" connectionId="0">
    <xmlCellPr id="1" uniqueName="P1081936">
      <xmlPr mapId="1" xpath="/TFI-IZD-POD/IPK-GFI-IZD-POD-E_1000981/P1081936" xmlDataType="decimal"/>
    </xmlCellPr>
  </singleXmlCell>
  <singleXmlCell id="1077" r="Q18" connectionId="0">
    <xmlCellPr id="1" uniqueName="P1081938">
      <xmlPr mapId="1" xpath="/TFI-IZD-POD/IPK-GFI-IZD-POD-E_1000981/P1081938" xmlDataType="decimal"/>
    </xmlCellPr>
  </singleXmlCell>
  <singleXmlCell id="1078" r="R18" connectionId="0">
    <xmlCellPr id="1" uniqueName="P1081940">
      <xmlPr mapId="1" xpath="/TFI-IZD-POD/IPK-GFI-IZD-POD-E_1000981/P1081940" xmlDataType="decimal"/>
    </xmlCellPr>
  </singleXmlCell>
  <singleXmlCell id="1079" r="S18" connectionId="0">
    <xmlCellPr id="1" uniqueName="P1124796">
      <xmlPr mapId="1" xpath="/TFI-IZD-POD/IPK-GFI-IZD-POD-E_1000981/P1124796" xmlDataType="decimal"/>
    </xmlCellPr>
  </singleXmlCell>
  <singleXmlCell id="1080" r="T18" connectionId="0">
    <xmlCellPr id="1" uniqueName="P1124797">
      <xmlPr mapId="1" xpath="/TFI-IZD-POD/IPK-GFI-IZD-POD-E_1000981/P1124797" xmlDataType="decimal"/>
    </xmlCellPr>
  </singleXmlCell>
  <singleXmlCell id="1081" r="U18" connectionId="0">
    <xmlCellPr id="1" uniqueName="P1420857">
      <xmlPr mapId="1" xpath="/TFI-IZD-POD/IPK-GFI-IZD-POD-E_1000981/P1420857" xmlDataType="decimal"/>
    </xmlCellPr>
  </singleXmlCell>
  <singleXmlCell id="1082" r="V18" connectionId="0">
    <xmlCellPr id="1" uniqueName="P1081942">
      <xmlPr mapId="1" xpath="/TFI-IZD-POD/IPK-GFI-IZD-POD-E_1000981/P1081942" xmlDataType="decimal"/>
    </xmlCellPr>
  </singleXmlCell>
  <singleXmlCell id="1083" r="W18" connectionId="0">
    <xmlCellPr id="1" uniqueName="P1081944">
      <xmlPr mapId="1" xpath="/TFI-IZD-POD/IPK-GFI-IZD-POD-E_1000981/P1081944" xmlDataType="decimal"/>
    </xmlCellPr>
  </singleXmlCell>
  <singleXmlCell id="1084" r="X18" connectionId="0">
    <xmlCellPr id="1" uniqueName="P1081946">
      <xmlPr mapId="1" xpath="/TFI-IZD-POD/IPK-GFI-IZD-POD-E_1000981/P1081946" xmlDataType="decimal"/>
    </xmlCellPr>
  </singleXmlCell>
  <singleXmlCell id="1085" r="Y18" connectionId="0">
    <xmlCellPr id="1" uniqueName="P1081948">
      <xmlPr mapId="1" xpath="/TFI-IZD-POD/IPK-GFI-IZD-POD-E_1000981/P1081948" xmlDataType="decimal"/>
    </xmlCellPr>
  </singleXmlCell>
  <singleXmlCell id="1086" r="Z18" connectionId="0">
    <xmlCellPr id="1" uniqueName="P1081950">
      <xmlPr mapId="1" xpath="/TFI-IZD-POD/IPK-GFI-IZD-POD-E_1000981/P1081950" xmlDataType="decimal"/>
    </xmlCellPr>
  </singleXmlCell>
  <singleXmlCell id="1087" r="H19" connectionId="0">
    <xmlCellPr id="1" uniqueName="P1079896">
      <xmlPr mapId="1" xpath="/TFI-IZD-POD/IPK-GFI-IZD-POD-E_1000981/P1079896" xmlDataType="decimal"/>
    </xmlCellPr>
  </singleXmlCell>
  <singleXmlCell id="1088" r="I19" connectionId="0">
    <xmlCellPr id="1" uniqueName="P1079897">
      <xmlPr mapId="1" xpath="/TFI-IZD-POD/IPK-GFI-IZD-POD-E_1000981/P1079897" xmlDataType="decimal"/>
    </xmlCellPr>
  </singleXmlCell>
  <singleXmlCell id="1089" r="J19" connectionId="0">
    <xmlCellPr id="1" uniqueName="P1079898">
      <xmlPr mapId="1" xpath="/TFI-IZD-POD/IPK-GFI-IZD-POD-E_1000981/P1079898" xmlDataType="decimal"/>
    </xmlCellPr>
  </singleXmlCell>
  <singleXmlCell id="1090" r="K19" connectionId="0">
    <xmlCellPr id="1" uniqueName="P1079899">
      <xmlPr mapId="1" xpath="/TFI-IZD-POD/IPK-GFI-IZD-POD-E_1000981/P1079899" xmlDataType="decimal"/>
    </xmlCellPr>
  </singleXmlCell>
  <singleXmlCell id="1091" r="L19" connectionId="0">
    <xmlCellPr id="1" uniqueName="P1079900">
      <xmlPr mapId="1" xpath="/TFI-IZD-POD/IPK-GFI-IZD-POD-E_1000981/P1079900" xmlDataType="decimal"/>
    </xmlCellPr>
  </singleXmlCell>
  <singleXmlCell id="1092" r="M19" connectionId="0">
    <xmlCellPr id="1" uniqueName="P1079901">
      <xmlPr mapId="1" xpath="/TFI-IZD-POD/IPK-GFI-IZD-POD-E_1000981/P1079901" xmlDataType="decimal"/>
    </xmlCellPr>
  </singleXmlCell>
  <singleXmlCell id="1093" r="N19" connectionId="0">
    <xmlCellPr id="1" uniqueName="P1079902">
      <xmlPr mapId="1" xpath="/TFI-IZD-POD/IPK-GFI-IZD-POD-E_1000981/P1079902" xmlDataType="decimal"/>
    </xmlCellPr>
  </singleXmlCell>
  <singleXmlCell id="1094" r="O19" connectionId="0">
    <xmlCellPr id="1" uniqueName="P1079903">
      <xmlPr mapId="1" xpath="/TFI-IZD-POD/IPK-GFI-IZD-POD-E_1000981/P1079903" xmlDataType="decimal"/>
    </xmlCellPr>
  </singleXmlCell>
  <singleXmlCell id="1095" r="P19" connectionId="0">
    <xmlCellPr id="1" uniqueName="P1081953">
      <xmlPr mapId="1" xpath="/TFI-IZD-POD/IPK-GFI-IZD-POD-E_1000981/P1081953" xmlDataType="decimal"/>
    </xmlCellPr>
  </singleXmlCell>
  <singleXmlCell id="1096" r="Q19" connectionId="0">
    <xmlCellPr id="1" uniqueName="P1081958">
      <xmlPr mapId="1" xpath="/TFI-IZD-POD/IPK-GFI-IZD-POD-E_1000981/P1081958" xmlDataType="decimal"/>
    </xmlCellPr>
  </singleXmlCell>
  <singleXmlCell id="1097" r="R19" connectionId="0">
    <xmlCellPr id="1" uniqueName="P1081960">
      <xmlPr mapId="1" xpath="/TFI-IZD-POD/IPK-GFI-IZD-POD-E_1000981/P1081960" xmlDataType="decimal"/>
    </xmlCellPr>
  </singleXmlCell>
  <singleXmlCell id="1098" r="S19" connectionId="0">
    <xmlCellPr id="1" uniqueName="P1124798">
      <xmlPr mapId="1" xpath="/TFI-IZD-POD/IPK-GFI-IZD-POD-E_1000981/P1124798" xmlDataType="decimal"/>
    </xmlCellPr>
  </singleXmlCell>
  <singleXmlCell id="1099" r="T19" connectionId="0">
    <xmlCellPr id="1" uniqueName="P1124799">
      <xmlPr mapId="1" xpath="/TFI-IZD-POD/IPK-GFI-IZD-POD-E_1000981/P1124799" xmlDataType="decimal"/>
    </xmlCellPr>
  </singleXmlCell>
  <singleXmlCell id="1100" r="U19" connectionId="0">
    <xmlCellPr id="1" uniqueName="P1420858">
      <xmlPr mapId="1" xpath="/TFI-IZD-POD/IPK-GFI-IZD-POD-E_1000981/P1420858" xmlDataType="decimal"/>
    </xmlCellPr>
  </singleXmlCell>
  <singleXmlCell id="1101" r="V19" connectionId="0">
    <xmlCellPr id="1" uniqueName="P1081962">
      <xmlPr mapId="1" xpath="/TFI-IZD-POD/IPK-GFI-IZD-POD-E_1000981/P1081962" xmlDataType="decimal"/>
    </xmlCellPr>
  </singleXmlCell>
  <singleXmlCell id="1102" r="W19" connectionId="0">
    <xmlCellPr id="1" uniqueName="P1081964">
      <xmlPr mapId="1" xpath="/TFI-IZD-POD/IPK-GFI-IZD-POD-E_1000981/P1081964" xmlDataType="decimal"/>
    </xmlCellPr>
  </singleXmlCell>
  <singleXmlCell id="1103" r="X19" connectionId="0">
    <xmlCellPr id="1" uniqueName="P1081966">
      <xmlPr mapId="1" xpath="/TFI-IZD-POD/IPK-GFI-IZD-POD-E_1000981/P1081966" xmlDataType="decimal"/>
    </xmlCellPr>
  </singleXmlCell>
  <singleXmlCell id="1104" r="Y19" connectionId="0">
    <xmlCellPr id="1" uniqueName="P1081968">
      <xmlPr mapId="1" xpath="/TFI-IZD-POD/IPK-GFI-IZD-POD-E_1000981/P1081968" xmlDataType="decimal"/>
    </xmlCellPr>
  </singleXmlCell>
  <singleXmlCell id="1105" r="Z19" connectionId="0">
    <xmlCellPr id="1" uniqueName="P1081970">
      <xmlPr mapId="1" xpath="/TFI-IZD-POD/IPK-GFI-IZD-POD-E_1000981/P1081970" xmlDataType="decimal"/>
    </xmlCellPr>
  </singleXmlCell>
  <singleXmlCell id="1106" r="H20" connectionId="0">
    <xmlCellPr id="1" uniqueName="P1079904">
      <xmlPr mapId="1" xpath="/TFI-IZD-POD/IPK-GFI-IZD-POD-E_1000981/P1079904" xmlDataType="decimal"/>
    </xmlCellPr>
  </singleXmlCell>
  <singleXmlCell id="1107" r="I20" connectionId="0">
    <xmlCellPr id="1" uniqueName="P1079905">
      <xmlPr mapId="1" xpath="/TFI-IZD-POD/IPK-GFI-IZD-POD-E_1000981/P1079905" xmlDataType="decimal"/>
    </xmlCellPr>
  </singleXmlCell>
  <singleXmlCell id="1108" r="J20" connectionId="0">
    <xmlCellPr id="1" uniqueName="P1079906">
      <xmlPr mapId="1" xpath="/TFI-IZD-POD/IPK-GFI-IZD-POD-E_1000981/P1079906" xmlDataType="decimal"/>
    </xmlCellPr>
  </singleXmlCell>
  <singleXmlCell id="1109" r="K20" connectionId="0">
    <xmlCellPr id="1" uniqueName="P1079907">
      <xmlPr mapId="1" xpath="/TFI-IZD-POD/IPK-GFI-IZD-POD-E_1000981/P1079907" xmlDataType="decimal"/>
    </xmlCellPr>
  </singleXmlCell>
  <singleXmlCell id="1110" r="L20" connectionId="0">
    <xmlCellPr id="1" uniqueName="P1079908">
      <xmlPr mapId="1" xpath="/TFI-IZD-POD/IPK-GFI-IZD-POD-E_1000981/P1079908" xmlDataType="decimal"/>
    </xmlCellPr>
  </singleXmlCell>
  <singleXmlCell id="1111" r="M20" connectionId="0">
    <xmlCellPr id="1" uniqueName="P1079909">
      <xmlPr mapId="1" xpath="/TFI-IZD-POD/IPK-GFI-IZD-POD-E_1000981/P1079909" xmlDataType="decimal"/>
    </xmlCellPr>
  </singleXmlCell>
  <singleXmlCell id="1112" r="N20" connectionId="0">
    <xmlCellPr id="1" uniqueName="P1079910">
      <xmlPr mapId="1" xpath="/TFI-IZD-POD/IPK-GFI-IZD-POD-E_1000981/P1079910" xmlDataType="decimal"/>
    </xmlCellPr>
  </singleXmlCell>
  <singleXmlCell id="1113" r="O20" connectionId="0">
    <xmlCellPr id="1" uniqueName="P1079912">
      <xmlPr mapId="1" xpath="/TFI-IZD-POD/IPK-GFI-IZD-POD-E_1000981/P1079912" xmlDataType="decimal"/>
    </xmlCellPr>
  </singleXmlCell>
  <singleXmlCell id="1114" r="P20" connectionId="0">
    <xmlCellPr id="1" uniqueName="P1081972">
      <xmlPr mapId="1" xpath="/TFI-IZD-POD/IPK-GFI-IZD-POD-E_1000981/P1081972" xmlDataType="decimal"/>
    </xmlCellPr>
  </singleXmlCell>
  <singleXmlCell id="1115" r="Q20" connectionId="0">
    <xmlCellPr id="1" uniqueName="P1081973">
      <xmlPr mapId="1" xpath="/TFI-IZD-POD/IPK-GFI-IZD-POD-E_1000981/P1081973" xmlDataType="decimal"/>
    </xmlCellPr>
  </singleXmlCell>
  <singleXmlCell id="1116" r="R20" connectionId="0">
    <xmlCellPr id="1" uniqueName="P1081975">
      <xmlPr mapId="1" xpath="/TFI-IZD-POD/IPK-GFI-IZD-POD-E_1000981/P1081975" xmlDataType="decimal"/>
    </xmlCellPr>
  </singleXmlCell>
  <singleXmlCell id="1117" r="S20" connectionId="0">
    <xmlCellPr id="1" uniqueName="P1124800">
      <xmlPr mapId="1" xpath="/TFI-IZD-POD/IPK-GFI-IZD-POD-E_1000981/P1124800" xmlDataType="decimal"/>
    </xmlCellPr>
  </singleXmlCell>
  <singleXmlCell id="1118" r="T20" connectionId="0">
    <xmlCellPr id="1" uniqueName="P1124801">
      <xmlPr mapId="1" xpath="/TFI-IZD-POD/IPK-GFI-IZD-POD-E_1000981/P1124801" xmlDataType="decimal"/>
    </xmlCellPr>
  </singleXmlCell>
  <singleXmlCell id="1119" r="U20" connectionId="0">
    <xmlCellPr id="1" uniqueName="P1420859">
      <xmlPr mapId="1" xpath="/TFI-IZD-POD/IPK-GFI-IZD-POD-E_1000981/P1420859" xmlDataType="decimal"/>
    </xmlCellPr>
  </singleXmlCell>
  <singleXmlCell id="1120" r="V20" connectionId="0">
    <xmlCellPr id="1" uniqueName="P1081977">
      <xmlPr mapId="1" xpath="/TFI-IZD-POD/IPK-GFI-IZD-POD-E_1000981/P1081977" xmlDataType="decimal"/>
    </xmlCellPr>
  </singleXmlCell>
  <singleXmlCell id="1121" r="W20" connectionId="0">
    <xmlCellPr id="1" uniqueName="P1081978">
      <xmlPr mapId="1" xpath="/TFI-IZD-POD/IPK-GFI-IZD-POD-E_1000981/P1081978" xmlDataType="decimal"/>
    </xmlCellPr>
  </singleXmlCell>
  <singleXmlCell id="1122" r="X20" connectionId="0">
    <xmlCellPr id="1" uniqueName="P1081980">
      <xmlPr mapId="1" xpath="/TFI-IZD-POD/IPK-GFI-IZD-POD-E_1000981/P1081980" xmlDataType="decimal"/>
    </xmlCellPr>
  </singleXmlCell>
  <singleXmlCell id="1123" r="Y20" connectionId="0">
    <xmlCellPr id="1" uniqueName="P1081982">
      <xmlPr mapId="1" xpath="/TFI-IZD-POD/IPK-GFI-IZD-POD-E_1000981/P1081982" xmlDataType="decimal"/>
    </xmlCellPr>
  </singleXmlCell>
  <singleXmlCell id="1124" r="Z20" connectionId="0">
    <xmlCellPr id="1" uniqueName="P1081984">
      <xmlPr mapId="1" xpath="/TFI-IZD-POD/IPK-GFI-IZD-POD-E_1000981/P1081984" xmlDataType="decimal"/>
    </xmlCellPr>
  </singleXmlCell>
  <singleXmlCell id="1125" r="H21" connectionId="0">
    <xmlCellPr id="1" uniqueName="P1079911">
      <xmlPr mapId="1" xpath="/TFI-IZD-POD/IPK-GFI-IZD-POD-E_1000981/P1079911" xmlDataType="decimal"/>
    </xmlCellPr>
  </singleXmlCell>
  <singleXmlCell id="1126" r="I21" connectionId="0">
    <xmlCellPr id="1" uniqueName="P1079913">
      <xmlPr mapId="1" xpath="/TFI-IZD-POD/IPK-GFI-IZD-POD-E_1000981/P1079913" xmlDataType="decimal"/>
    </xmlCellPr>
  </singleXmlCell>
  <singleXmlCell id="1127" r="J21" connectionId="0">
    <xmlCellPr id="1" uniqueName="P1079914">
      <xmlPr mapId="1" xpath="/TFI-IZD-POD/IPK-GFI-IZD-POD-E_1000981/P1079914" xmlDataType="decimal"/>
    </xmlCellPr>
  </singleXmlCell>
  <singleXmlCell id="1128" r="K21" connectionId="0">
    <xmlCellPr id="1" uniqueName="P1079915">
      <xmlPr mapId="1" xpath="/TFI-IZD-POD/IPK-GFI-IZD-POD-E_1000981/P1079915" xmlDataType="decimal"/>
    </xmlCellPr>
  </singleXmlCell>
  <singleXmlCell id="1129" r="L21" connectionId="0">
    <xmlCellPr id="1" uniqueName="P1079916">
      <xmlPr mapId="1" xpath="/TFI-IZD-POD/IPK-GFI-IZD-POD-E_1000981/P1079916" xmlDataType="decimal"/>
    </xmlCellPr>
  </singleXmlCell>
  <singleXmlCell id="1130" r="M21" connectionId="0">
    <xmlCellPr id="1" uniqueName="P1079917">
      <xmlPr mapId="1" xpath="/TFI-IZD-POD/IPK-GFI-IZD-POD-E_1000981/P1079917" xmlDataType="decimal"/>
    </xmlCellPr>
  </singleXmlCell>
  <singleXmlCell id="1131" r="N21" connectionId="0">
    <xmlCellPr id="1" uniqueName="P1079918">
      <xmlPr mapId="1" xpath="/TFI-IZD-POD/IPK-GFI-IZD-POD-E_1000981/P1079918" xmlDataType="decimal"/>
    </xmlCellPr>
  </singleXmlCell>
  <singleXmlCell id="1132" r="O21" connectionId="0">
    <xmlCellPr id="1" uniqueName="P1079919">
      <xmlPr mapId="1" xpath="/TFI-IZD-POD/IPK-GFI-IZD-POD-E_1000981/P1079919" xmlDataType="decimal"/>
    </xmlCellPr>
  </singleXmlCell>
  <singleXmlCell id="1133" r="P21" connectionId="0">
    <xmlCellPr id="1" uniqueName="P1081986">
      <xmlPr mapId="1" xpath="/TFI-IZD-POD/IPK-GFI-IZD-POD-E_1000981/P1081986" xmlDataType="decimal"/>
    </xmlCellPr>
  </singleXmlCell>
  <singleXmlCell id="1134" r="Q21" connectionId="0">
    <xmlCellPr id="1" uniqueName="P1081988">
      <xmlPr mapId="1" xpath="/TFI-IZD-POD/IPK-GFI-IZD-POD-E_1000981/P1081988" xmlDataType="decimal"/>
    </xmlCellPr>
  </singleXmlCell>
  <singleXmlCell id="1135" r="R21" connectionId="0">
    <xmlCellPr id="1" uniqueName="P1081990">
      <xmlPr mapId="1" xpath="/TFI-IZD-POD/IPK-GFI-IZD-POD-E_1000981/P1081990" xmlDataType="decimal"/>
    </xmlCellPr>
  </singleXmlCell>
  <singleXmlCell id="1136" r="S21" connectionId="0">
    <xmlCellPr id="1" uniqueName="P1124802">
      <xmlPr mapId="1" xpath="/TFI-IZD-POD/IPK-GFI-IZD-POD-E_1000981/P1124802" xmlDataType="decimal"/>
    </xmlCellPr>
  </singleXmlCell>
  <singleXmlCell id="1137" r="T21" connectionId="0">
    <xmlCellPr id="1" uniqueName="P1124803">
      <xmlPr mapId="1" xpath="/TFI-IZD-POD/IPK-GFI-IZD-POD-E_1000981/P1124803" xmlDataType="decimal"/>
    </xmlCellPr>
  </singleXmlCell>
  <singleXmlCell id="1138" r="U21" connectionId="0">
    <xmlCellPr id="1" uniqueName="P1420860">
      <xmlPr mapId="1" xpath="/TFI-IZD-POD/IPK-GFI-IZD-POD-E_1000981/P1420860" xmlDataType="decimal"/>
    </xmlCellPr>
  </singleXmlCell>
  <singleXmlCell id="1139" r="V21" connectionId="0">
    <xmlCellPr id="1" uniqueName="P1081993">
      <xmlPr mapId="1" xpath="/TFI-IZD-POD/IPK-GFI-IZD-POD-E_1000981/P1081993" xmlDataType="decimal"/>
    </xmlCellPr>
  </singleXmlCell>
  <singleXmlCell id="1140" r="W21" connectionId="0">
    <xmlCellPr id="1" uniqueName="P1081995">
      <xmlPr mapId="1" xpath="/TFI-IZD-POD/IPK-GFI-IZD-POD-E_1000981/P1081995" xmlDataType="decimal"/>
    </xmlCellPr>
  </singleXmlCell>
  <singleXmlCell id="1141" r="X21" connectionId="0">
    <xmlCellPr id="1" uniqueName="P1081997">
      <xmlPr mapId="1" xpath="/TFI-IZD-POD/IPK-GFI-IZD-POD-E_1000981/P1081997" xmlDataType="decimal"/>
    </xmlCellPr>
  </singleXmlCell>
  <singleXmlCell id="1142" r="Y21" connectionId="0">
    <xmlCellPr id="1" uniqueName="P1081999">
      <xmlPr mapId="1" xpath="/TFI-IZD-POD/IPK-GFI-IZD-POD-E_1000981/P1081999" xmlDataType="decimal"/>
    </xmlCellPr>
  </singleXmlCell>
  <singleXmlCell id="1143" r="Z21" connectionId="0">
    <xmlCellPr id="1" uniqueName="P1082001">
      <xmlPr mapId="1" xpath="/TFI-IZD-POD/IPK-GFI-IZD-POD-E_1000981/P1082001" xmlDataType="decimal"/>
    </xmlCellPr>
  </singleXmlCell>
  <singleXmlCell id="1144" r="H22" connectionId="0">
    <xmlCellPr id="1" uniqueName="P1124882">
      <xmlPr mapId="1" xpath="/TFI-IZD-POD/IPK-GFI-IZD-POD-E_1000981/P1124882" xmlDataType="decimal"/>
    </xmlCellPr>
  </singleXmlCell>
  <singleXmlCell id="1145" r="I22" connectionId="0">
    <xmlCellPr id="1" uniqueName="P1124883">
      <xmlPr mapId="1" xpath="/TFI-IZD-POD/IPK-GFI-IZD-POD-E_1000981/P1124883" xmlDataType="decimal"/>
    </xmlCellPr>
  </singleXmlCell>
  <singleXmlCell id="1146" r="J22" connectionId="0">
    <xmlCellPr id="1" uniqueName="P1124884">
      <xmlPr mapId="1" xpath="/TFI-IZD-POD/IPK-GFI-IZD-POD-E_1000981/P1124884" xmlDataType="decimal"/>
    </xmlCellPr>
  </singleXmlCell>
  <singleXmlCell id="1147" r="K22" connectionId="0">
    <xmlCellPr id="1" uniqueName="P1124885">
      <xmlPr mapId="1" xpath="/TFI-IZD-POD/IPK-GFI-IZD-POD-E_1000981/P1124885" xmlDataType="decimal"/>
    </xmlCellPr>
  </singleXmlCell>
  <singleXmlCell id="1148" r="L22" connectionId="0">
    <xmlCellPr id="1" uniqueName="P1124886">
      <xmlPr mapId="1" xpath="/TFI-IZD-POD/IPK-GFI-IZD-POD-E_1000981/P1124886" xmlDataType="decimal"/>
    </xmlCellPr>
  </singleXmlCell>
  <singleXmlCell id="1149" r="M22" connectionId="0">
    <xmlCellPr id="1" uniqueName="P1124887">
      <xmlPr mapId="1" xpath="/TFI-IZD-POD/IPK-GFI-IZD-POD-E_1000981/P1124887" xmlDataType="decimal"/>
    </xmlCellPr>
  </singleXmlCell>
  <singleXmlCell id="1150" r="N22" connectionId="0">
    <xmlCellPr id="1" uniqueName="P1124894">
      <xmlPr mapId="1" xpath="/TFI-IZD-POD/IPK-GFI-IZD-POD-E_1000981/P1124894" xmlDataType="decimal"/>
    </xmlCellPr>
  </singleXmlCell>
  <singleXmlCell id="1151" r="O22" connectionId="0">
    <xmlCellPr id="1" uniqueName="P1124895">
      <xmlPr mapId="1" xpath="/TFI-IZD-POD/IPK-GFI-IZD-POD-E_1000981/P1124895" xmlDataType="decimal"/>
    </xmlCellPr>
  </singleXmlCell>
  <singleXmlCell id="1152" r="P22" connectionId="0">
    <xmlCellPr id="1" uniqueName="P1124896">
      <xmlPr mapId="1" xpath="/TFI-IZD-POD/IPK-GFI-IZD-POD-E_1000981/P1124896" xmlDataType="decimal"/>
    </xmlCellPr>
  </singleXmlCell>
  <singleXmlCell id="1153" r="Q22" connectionId="0">
    <xmlCellPr id="1" uniqueName="P1124897">
      <xmlPr mapId="1" xpath="/TFI-IZD-POD/IPK-GFI-IZD-POD-E_1000981/P1124897" xmlDataType="decimal"/>
    </xmlCellPr>
  </singleXmlCell>
  <singleXmlCell id="1154" r="R22" connectionId="0">
    <xmlCellPr id="1" uniqueName="P1124898">
      <xmlPr mapId="1" xpath="/TFI-IZD-POD/IPK-GFI-IZD-POD-E_1000981/P1124898" xmlDataType="decimal"/>
    </xmlCellPr>
  </singleXmlCell>
  <singleXmlCell id="1155" r="S22" connectionId="0">
    <xmlCellPr id="1" uniqueName="P1124804">
      <xmlPr mapId="1" xpath="/TFI-IZD-POD/IPK-GFI-IZD-POD-E_1000981/P1124804" xmlDataType="decimal"/>
    </xmlCellPr>
  </singleXmlCell>
  <singleXmlCell id="1156" r="T22" connectionId="0">
    <xmlCellPr id="1" uniqueName="P1124805">
      <xmlPr mapId="1" xpath="/TFI-IZD-POD/IPK-GFI-IZD-POD-E_1000981/P1124805" xmlDataType="decimal"/>
    </xmlCellPr>
  </singleXmlCell>
  <singleXmlCell id="1157" r="U22" connectionId="0">
    <xmlCellPr id="1" uniqueName="P1420861">
      <xmlPr mapId="1" xpath="/TFI-IZD-POD/IPK-GFI-IZD-POD-E_1000981/P1420861" xmlDataType="decimal"/>
    </xmlCellPr>
  </singleXmlCell>
  <singleXmlCell id="1158" r="V22" connectionId="0">
    <xmlCellPr id="1" uniqueName="P1124904">
      <xmlPr mapId="1" xpath="/TFI-IZD-POD/IPK-GFI-IZD-POD-E_1000981/P1124904" xmlDataType="decimal"/>
    </xmlCellPr>
  </singleXmlCell>
  <singleXmlCell id="1159" r="W22" connectionId="0">
    <xmlCellPr id="1" uniqueName="P1124905">
      <xmlPr mapId="1" xpath="/TFI-IZD-POD/IPK-GFI-IZD-POD-E_1000981/P1124905" xmlDataType="decimal"/>
    </xmlCellPr>
  </singleXmlCell>
  <singleXmlCell id="1160" r="X22" connectionId="0">
    <xmlCellPr id="1" uniqueName="P1124906">
      <xmlPr mapId="1" xpath="/TFI-IZD-POD/IPK-GFI-IZD-POD-E_1000981/P1124906" xmlDataType="decimal"/>
    </xmlCellPr>
  </singleXmlCell>
  <singleXmlCell id="1161" r="Y22" connectionId="0">
    <xmlCellPr id="1" uniqueName="P1124908">
      <xmlPr mapId="1" xpath="/TFI-IZD-POD/IPK-GFI-IZD-POD-E_1000981/P1124908" xmlDataType="decimal"/>
    </xmlCellPr>
  </singleXmlCell>
  <singleXmlCell id="1162" r="Z22" connectionId="0">
    <xmlCellPr id="1" uniqueName="P1124907">
      <xmlPr mapId="1" xpath="/TFI-IZD-POD/IPK-GFI-IZD-POD-E_1000981/P1124907" xmlDataType="decimal"/>
    </xmlCellPr>
  </singleXmlCell>
  <singleXmlCell id="1163" r="H23" connectionId="0">
    <xmlCellPr id="1" uniqueName="P1079920">
      <xmlPr mapId="1" xpath="/TFI-IZD-POD/IPK-GFI-IZD-POD-E_1000981/P1079920" xmlDataType="decimal"/>
    </xmlCellPr>
  </singleXmlCell>
  <singleXmlCell id="1164" r="I23" connectionId="0">
    <xmlCellPr id="1" uniqueName="P1079921">
      <xmlPr mapId="1" xpath="/TFI-IZD-POD/IPK-GFI-IZD-POD-E_1000981/P1079921" xmlDataType="decimal"/>
    </xmlCellPr>
  </singleXmlCell>
  <singleXmlCell id="1165" r="J23" connectionId="0">
    <xmlCellPr id="1" uniqueName="P1079922">
      <xmlPr mapId="1" xpath="/TFI-IZD-POD/IPK-GFI-IZD-POD-E_1000981/P1079922" xmlDataType="decimal"/>
    </xmlCellPr>
  </singleXmlCell>
  <singleXmlCell id="1166" r="K23" connectionId="0">
    <xmlCellPr id="1" uniqueName="P1079923">
      <xmlPr mapId="1" xpath="/TFI-IZD-POD/IPK-GFI-IZD-POD-E_1000981/P1079923" xmlDataType="decimal"/>
    </xmlCellPr>
  </singleXmlCell>
  <singleXmlCell id="1167" r="L23" connectionId="0">
    <xmlCellPr id="1" uniqueName="P1079924">
      <xmlPr mapId="1" xpath="/TFI-IZD-POD/IPK-GFI-IZD-POD-E_1000981/P1079924" xmlDataType="decimal"/>
    </xmlCellPr>
  </singleXmlCell>
  <singleXmlCell id="1168" r="M23" connectionId="0">
    <xmlCellPr id="1" uniqueName="P1079925">
      <xmlPr mapId="1" xpath="/TFI-IZD-POD/IPK-GFI-IZD-POD-E_1000981/P1079925" xmlDataType="decimal"/>
    </xmlCellPr>
  </singleXmlCell>
  <singleXmlCell id="1169" r="N23" connectionId="0">
    <xmlCellPr id="1" uniqueName="P1079926">
      <xmlPr mapId="1" xpath="/TFI-IZD-POD/IPK-GFI-IZD-POD-E_1000981/P1079926" xmlDataType="decimal"/>
    </xmlCellPr>
  </singleXmlCell>
  <singleXmlCell id="1170" r="O23" connectionId="0">
    <xmlCellPr id="1" uniqueName="P1079927">
      <xmlPr mapId="1" xpath="/TFI-IZD-POD/IPK-GFI-IZD-POD-E_1000981/P1079927" xmlDataType="decimal"/>
    </xmlCellPr>
  </singleXmlCell>
  <singleXmlCell id="1171" r="P23" connectionId="0">
    <xmlCellPr id="1" uniqueName="P1082003">
      <xmlPr mapId="1" xpath="/TFI-IZD-POD/IPK-GFI-IZD-POD-E_1000981/P1082003" xmlDataType="decimal"/>
    </xmlCellPr>
  </singleXmlCell>
  <singleXmlCell id="1172" r="Q23" connectionId="0">
    <xmlCellPr id="1" uniqueName="P1082004">
      <xmlPr mapId="1" xpath="/TFI-IZD-POD/IPK-GFI-IZD-POD-E_1000981/P1082004" xmlDataType="decimal"/>
    </xmlCellPr>
  </singleXmlCell>
  <singleXmlCell id="1173" r="R23" connectionId="0">
    <xmlCellPr id="1" uniqueName="P1082005">
      <xmlPr mapId="1" xpath="/TFI-IZD-POD/IPK-GFI-IZD-POD-E_1000981/P1082005" xmlDataType="decimal"/>
    </xmlCellPr>
  </singleXmlCell>
  <singleXmlCell id="1174" r="S23" connectionId="0">
    <xmlCellPr id="1" uniqueName="P1124806">
      <xmlPr mapId="1" xpath="/TFI-IZD-POD/IPK-GFI-IZD-POD-E_1000981/P1124806" xmlDataType="decimal"/>
    </xmlCellPr>
  </singleXmlCell>
  <singleXmlCell id="1175" r="T23" connectionId="0">
    <xmlCellPr id="1" uniqueName="P1124807">
      <xmlPr mapId="1" xpath="/TFI-IZD-POD/IPK-GFI-IZD-POD-E_1000981/P1124807" xmlDataType="decimal"/>
    </xmlCellPr>
  </singleXmlCell>
  <singleXmlCell id="1176" r="U23" connectionId="0">
    <xmlCellPr id="1" uniqueName="P1420862">
      <xmlPr mapId="1" xpath="/TFI-IZD-POD/IPK-GFI-IZD-POD-E_1000981/P1420862" xmlDataType="decimal"/>
    </xmlCellPr>
  </singleXmlCell>
  <singleXmlCell id="1177" r="V23" connectionId="0">
    <xmlCellPr id="1" uniqueName="P1082007">
      <xmlPr mapId="1" xpath="/TFI-IZD-POD/IPK-GFI-IZD-POD-E_1000981/P1082007" xmlDataType="decimal"/>
    </xmlCellPr>
  </singleXmlCell>
  <singleXmlCell id="1178" r="W23" connectionId="0">
    <xmlCellPr id="1" uniqueName="P1082008">
      <xmlPr mapId="1" xpath="/TFI-IZD-POD/IPK-GFI-IZD-POD-E_1000981/P1082008" xmlDataType="decimal"/>
    </xmlCellPr>
  </singleXmlCell>
  <singleXmlCell id="1179" r="X23" connectionId="0">
    <xmlCellPr id="1" uniqueName="P1082010">
      <xmlPr mapId="1" xpath="/TFI-IZD-POD/IPK-GFI-IZD-POD-E_1000981/P1082010" xmlDataType="decimal"/>
    </xmlCellPr>
  </singleXmlCell>
  <singleXmlCell id="1180" r="Y23" connectionId="0">
    <xmlCellPr id="1" uniqueName="P1082011">
      <xmlPr mapId="1" xpath="/TFI-IZD-POD/IPK-GFI-IZD-POD-E_1000981/P1082011" xmlDataType="decimal"/>
    </xmlCellPr>
  </singleXmlCell>
  <singleXmlCell id="1181" r="Z23" connectionId="0">
    <xmlCellPr id="1" uniqueName="P1082013">
      <xmlPr mapId="1" xpath="/TFI-IZD-POD/IPK-GFI-IZD-POD-E_1000981/P1082013" xmlDataType="decimal"/>
    </xmlCellPr>
  </singleXmlCell>
  <singleXmlCell id="1182" r="H24" connectionId="0">
    <xmlCellPr id="1" uniqueName="P1079936">
      <xmlPr mapId="1" xpath="/TFI-IZD-POD/IPK-GFI-IZD-POD-E_1000981/P1079936" xmlDataType="decimal"/>
    </xmlCellPr>
  </singleXmlCell>
  <singleXmlCell id="1183" r="I24" connectionId="0">
    <xmlCellPr id="1" uniqueName="P1079937">
      <xmlPr mapId="1" xpath="/TFI-IZD-POD/IPK-GFI-IZD-POD-E_1000981/P1079937" xmlDataType="decimal"/>
    </xmlCellPr>
  </singleXmlCell>
  <singleXmlCell id="1184" r="J24" connectionId="0">
    <xmlCellPr id="1" uniqueName="P1079938">
      <xmlPr mapId="1" xpath="/TFI-IZD-POD/IPK-GFI-IZD-POD-E_1000981/P1079938" xmlDataType="decimal"/>
    </xmlCellPr>
  </singleXmlCell>
  <singleXmlCell id="1185" r="K24" connectionId="0">
    <xmlCellPr id="1" uniqueName="P1079939">
      <xmlPr mapId="1" xpath="/TFI-IZD-POD/IPK-GFI-IZD-POD-E_1000981/P1079939" xmlDataType="decimal"/>
    </xmlCellPr>
  </singleXmlCell>
  <singleXmlCell id="1186" r="L24" connectionId="0">
    <xmlCellPr id="1" uniqueName="P1079940">
      <xmlPr mapId="1" xpath="/TFI-IZD-POD/IPK-GFI-IZD-POD-E_1000981/P1079940" xmlDataType="decimal"/>
    </xmlCellPr>
  </singleXmlCell>
  <singleXmlCell id="1187" r="M24" connectionId="0">
    <xmlCellPr id="1" uniqueName="P1079941">
      <xmlPr mapId="1" xpath="/TFI-IZD-POD/IPK-GFI-IZD-POD-E_1000981/P1079941" xmlDataType="decimal"/>
    </xmlCellPr>
  </singleXmlCell>
  <singleXmlCell id="1188" r="N24" connectionId="0">
    <xmlCellPr id="1" uniqueName="P1079942">
      <xmlPr mapId="1" xpath="/TFI-IZD-POD/IPK-GFI-IZD-POD-E_1000981/P1079942" xmlDataType="decimal"/>
    </xmlCellPr>
  </singleXmlCell>
  <singleXmlCell id="1189" r="O24" connectionId="0">
    <xmlCellPr id="1" uniqueName="P1079943">
      <xmlPr mapId="1" xpath="/TFI-IZD-POD/IPK-GFI-IZD-POD-E_1000981/P1079943" xmlDataType="decimal"/>
    </xmlCellPr>
  </singleXmlCell>
  <singleXmlCell id="1190" r="P24" connectionId="0">
    <xmlCellPr id="1" uniqueName="P1082038">
      <xmlPr mapId="1" xpath="/TFI-IZD-POD/IPK-GFI-IZD-POD-E_1000981/P1082038" xmlDataType="decimal"/>
    </xmlCellPr>
  </singleXmlCell>
  <singleXmlCell id="1191" r="Q24" connectionId="0">
    <xmlCellPr id="1" uniqueName="P1082045">
      <xmlPr mapId="1" xpath="/TFI-IZD-POD/IPK-GFI-IZD-POD-E_1000981/P1082045" xmlDataType="decimal"/>
    </xmlCellPr>
  </singleXmlCell>
  <singleXmlCell id="1192" r="R24" connectionId="0">
    <xmlCellPr id="1" uniqueName="P1082047">
      <xmlPr mapId="1" xpath="/TFI-IZD-POD/IPK-GFI-IZD-POD-E_1000981/P1082047" xmlDataType="decimal"/>
    </xmlCellPr>
  </singleXmlCell>
  <singleXmlCell id="1193" r="S24" connectionId="0">
    <xmlCellPr id="1" uniqueName="P1124809">
      <xmlPr mapId="1" xpath="/TFI-IZD-POD/IPK-GFI-IZD-POD-E_1000981/P1124809" xmlDataType="decimal"/>
    </xmlCellPr>
  </singleXmlCell>
  <singleXmlCell id="1194" r="T24" connectionId="0">
    <xmlCellPr id="1" uniqueName="P1124808">
      <xmlPr mapId="1" xpath="/TFI-IZD-POD/IPK-GFI-IZD-POD-E_1000981/P1124808" xmlDataType="decimal"/>
    </xmlCellPr>
  </singleXmlCell>
  <singleXmlCell id="1195" r="U24" connectionId="0">
    <xmlCellPr id="1" uniqueName="P1420863">
      <xmlPr mapId="1" xpath="/TFI-IZD-POD/IPK-GFI-IZD-POD-E_1000981/P1420863" xmlDataType="decimal"/>
    </xmlCellPr>
  </singleXmlCell>
  <singleXmlCell id="1196" r="V24" connectionId="0">
    <xmlCellPr id="1" uniqueName="P1082048">
      <xmlPr mapId="1" xpath="/TFI-IZD-POD/IPK-GFI-IZD-POD-E_1000981/P1082048" xmlDataType="decimal"/>
    </xmlCellPr>
  </singleXmlCell>
  <singleXmlCell id="1197" r="W24" connectionId="0">
    <xmlCellPr id="1" uniqueName="P1082075">
      <xmlPr mapId="1" xpath="/TFI-IZD-POD/IPK-GFI-IZD-POD-E_1000981/P1082075" xmlDataType="decimal"/>
    </xmlCellPr>
  </singleXmlCell>
  <singleXmlCell id="1198" r="X24" connectionId="0">
    <xmlCellPr id="1" uniqueName="P1082077">
      <xmlPr mapId="1" xpath="/TFI-IZD-POD/IPK-GFI-IZD-POD-E_1000981/P1082077" xmlDataType="decimal"/>
    </xmlCellPr>
  </singleXmlCell>
  <singleXmlCell id="1199" r="Y24" connectionId="0">
    <xmlCellPr id="1" uniqueName="P1082092">
      <xmlPr mapId="1" xpath="/TFI-IZD-POD/IPK-GFI-IZD-POD-E_1000981/P1082092" xmlDataType="decimal"/>
    </xmlCellPr>
  </singleXmlCell>
  <singleXmlCell id="1200" r="Z24" connectionId="0">
    <xmlCellPr id="1" uniqueName="P1082094">
      <xmlPr mapId="1" xpath="/TFI-IZD-POD/IPK-GFI-IZD-POD-E_1000981/P1082094" xmlDataType="decimal"/>
    </xmlCellPr>
  </singleXmlCell>
  <singleXmlCell id="1201" r="H25" connectionId="0">
    <xmlCellPr id="1" uniqueName="P1124888">
      <xmlPr mapId="1" xpath="/TFI-IZD-POD/IPK-GFI-IZD-POD-E_1000981/P1124888" xmlDataType="decimal"/>
    </xmlCellPr>
  </singleXmlCell>
  <singleXmlCell id="1202" r="I25" connectionId="0">
    <xmlCellPr id="1" uniqueName="P1124889">
      <xmlPr mapId="1" xpath="/TFI-IZD-POD/IPK-GFI-IZD-POD-E_1000981/P1124889" xmlDataType="decimal"/>
    </xmlCellPr>
  </singleXmlCell>
  <singleXmlCell id="1203" r="J25" connectionId="0">
    <xmlCellPr id="1" uniqueName="P1124890">
      <xmlPr mapId="1" xpath="/TFI-IZD-POD/IPK-GFI-IZD-POD-E_1000981/P1124890" xmlDataType="decimal"/>
    </xmlCellPr>
  </singleXmlCell>
  <singleXmlCell id="1204" r="K25" connectionId="0">
    <xmlCellPr id="1" uniqueName="P1124891">
      <xmlPr mapId="1" xpath="/TFI-IZD-POD/IPK-GFI-IZD-POD-E_1000981/P1124891" xmlDataType="decimal"/>
    </xmlCellPr>
  </singleXmlCell>
  <singleXmlCell id="1205" r="L25" connectionId="0">
    <xmlCellPr id="1" uniqueName="P1124892">
      <xmlPr mapId="1" xpath="/TFI-IZD-POD/IPK-GFI-IZD-POD-E_1000981/P1124892" xmlDataType="decimal"/>
    </xmlCellPr>
  </singleXmlCell>
  <singleXmlCell id="1206" r="M25" connectionId="0">
    <xmlCellPr id="1" uniqueName="P1124893">
      <xmlPr mapId="1" xpath="/TFI-IZD-POD/IPK-GFI-IZD-POD-E_1000981/P1124893" xmlDataType="decimal"/>
    </xmlCellPr>
  </singleXmlCell>
  <singleXmlCell id="1207" r="N25" connectionId="0">
    <xmlCellPr id="1" uniqueName="P1124899">
      <xmlPr mapId="1" xpath="/TFI-IZD-POD/IPK-GFI-IZD-POD-E_1000981/P1124899" xmlDataType="decimal"/>
    </xmlCellPr>
  </singleXmlCell>
  <singleXmlCell id="1208" r="O25" connectionId="0">
    <xmlCellPr id="1" uniqueName="P1124900">
      <xmlPr mapId="1" xpath="/TFI-IZD-POD/IPK-GFI-IZD-POD-E_1000981/P1124900" xmlDataType="decimal"/>
    </xmlCellPr>
  </singleXmlCell>
  <singleXmlCell id="1209" r="P25" connectionId="0">
    <xmlCellPr id="1" uniqueName="P1124901">
      <xmlPr mapId="1" xpath="/TFI-IZD-POD/IPK-GFI-IZD-POD-E_1000981/P1124901" xmlDataType="decimal"/>
    </xmlCellPr>
  </singleXmlCell>
  <singleXmlCell id="1210" r="Q25" connectionId="0">
    <xmlCellPr id="1" uniqueName="P1124902">
      <xmlPr mapId="1" xpath="/TFI-IZD-POD/IPK-GFI-IZD-POD-E_1000981/P1124902" xmlDataType="decimal"/>
    </xmlCellPr>
  </singleXmlCell>
  <singleXmlCell id="1211" r="R25" connectionId="0">
    <xmlCellPr id="1" uniqueName="P1124903">
      <xmlPr mapId="1" xpath="/TFI-IZD-POD/IPK-GFI-IZD-POD-E_1000981/P1124903" xmlDataType="decimal"/>
    </xmlCellPr>
  </singleXmlCell>
  <singleXmlCell id="1212" r="S25" connectionId="0">
    <xmlCellPr id="1" uniqueName="P1124810">
      <xmlPr mapId="1" xpath="/TFI-IZD-POD/IPK-GFI-IZD-POD-E_1000981/P1124810" xmlDataType="decimal"/>
    </xmlCellPr>
  </singleXmlCell>
  <singleXmlCell id="1213" r="T25" connectionId="0">
    <xmlCellPr id="1" uniqueName="P1124811">
      <xmlPr mapId="1" xpath="/TFI-IZD-POD/IPK-GFI-IZD-POD-E_1000981/P1124811" xmlDataType="decimal"/>
    </xmlCellPr>
  </singleXmlCell>
  <singleXmlCell id="1214" r="U25" connectionId="0">
    <xmlCellPr id="1" uniqueName="P1420864">
      <xmlPr mapId="1" xpath="/TFI-IZD-POD/IPK-GFI-IZD-POD-E_1000981/P1420864" xmlDataType="decimal"/>
    </xmlCellPr>
  </singleXmlCell>
  <singleXmlCell id="1215" r="V25" connectionId="0">
    <xmlCellPr id="1" uniqueName="P1124909">
      <xmlPr mapId="1" xpath="/TFI-IZD-POD/IPK-GFI-IZD-POD-E_1000981/P1124909" xmlDataType="decimal"/>
    </xmlCellPr>
  </singleXmlCell>
  <singleXmlCell id="1216" r="W25" connectionId="0">
    <xmlCellPr id="1" uniqueName="P1124910">
      <xmlPr mapId="1" xpath="/TFI-IZD-POD/IPK-GFI-IZD-POD-E_1000981/P1124910" xmlDataType="decimal"/>
    </xmlCellPr>
  </singleXmlCell>
  <singleXmlCell id="1217" r="X25" connectionId="0">
    <xmlCellPr id="1" uniqueName="P1124911">
      <xmlPr mapId="1" xpath="/TFI-IZD-POD/IPK-GFI-IZD-POD-E_1000981/P1124911" xmlDataType="decimal"/>
    </xmlCellPr>
  </singleXmlCell>
  <singleXmlCell id="1218" r="Y25" connectionId="0">
    <xmlCellPr id="1" uniqueName="P1124912">
      <xmlPr mapId="1" xpath="/TFI-IZD-POD/IPK-GFI-IZD-POD-E_1000981/P1124912" xmlDataType="decimal"/>
    </xmlCellPr>
  </singleXmlCell>
  <singleXmlCell id="1219" r="Z25" connectionId="0">
    <xmlCellPr id="1" uniqueName="P1124913">
      <xmlPr mapId="1" xpath="/TFI-IZD-POD/IPK-GFI-IZD-POD-E_1000981/P1124913" xmlDataType="decimal"/>
    </xmlCellPr>
  </singleXmlCell>
  <singleXmlCell id="1220" r="H26" connectionId="0">
    <xmlCellPr id="1" uniqueName="P1079944">
      <xmlPr mapId="1" xpath="/TFI-IZD-POD/IPK-GFI-IZD-POD-E_1000981/P1079944" xmlDataType="decimal"/>
    </xmlCellPr>
  </singleXmlCell>
  <singleXmlCell id="1221" r="I26" connectionId="0">
    <xmlCellPr id="1" uniqueName="P1079945">
      <xmlPr mapId="1" xpath="/TFI-IZD-POD/IPK-GFI-IZD-POD-E_1000981/P1079945" xmlDataType="decimal"/>
    </xmlCellPr>
  </singleXmlCell>
  <singleXmlCell id="1222" r="J26" connectionId="0">
    <xmlCellPr id="1" uniqueName="P1079946">
      <xmlPr mapId="1" xpath="/TFI-IZD-POD/IPK-GFI-IZD-POD-E_1000981/P1079946" xmlDataType="decimal"/>
    </xmlCellPr>
  </singleXmlCell>
  <singleXmlCell id="1223" r="K26" connectionId="0">
    <xmlCellPr id="1" uniqueName="P1079947">
      <xmlPr mapId="1" xpath="/TFI-IZD-POD/IPK-GFI-IZD-POD-E_1000981/P1079947" xmlDataType="decimal"/>
    </xmlCellPr>
  </singleXmlCell>
  <singleXmlCell id="1224" r="L26" connectionId="0">
    <xmlCellPr id="1" uniqueName="P1079948">
      <xmlPr mapId="1" xpath="/TFI-IZD-POD/IPK-GFI-IZD-POD-E_1000981/P1079948" xmlDataType="decimal"/>
    </xmlCellPr>
  </singleXmlCell>
  <singleXmlCell id="1225" r="M26" connectionId="0">
    <xmlCellPr id="1" uniqueName="P1079949">
      <xmlPr mapId="1" xpath="/TFI-IZD-POD/IPK-GFI-IZD-POD-E_1000981/P1079949" xmlDataType="decimal"/>
    </xmlCellPr>
  </singleXmlCell>
  <singleXmlCell id="1226" r="N26" connectionId="0">
    <xmlCellPr id="1" uniqueName="P1079950">
      <xmlPr mapId="1" xpath="/TFI-IZD-POD/IPK-GFI-IZD-POD-E_1000981/P1079950" xmlDataType="decimal"/>
    </xmlCellPr>
  </singleXmlCell>
  <singleXmlCell id="1227" r="O26" connectionId="0">
    <xmlCellPr id="1" uniqueName="P1079951">
      <xmlPr mapId="1" xpath="/TFI-IZD-POD/IPK-GFI-IZD-POD-E_1000981/P1079951" xmlDataType="decimal"/>
    </xmlCellPr>
  </singleXmlCell>
  <singleXmlCell id="1228" r="P26" connectionId="0">
    <xmlCellPr id="1" uniqueName="P1082096">
      <xmlPr mapId="1" xpath="/TFI-IZD-POD/IPK-GFI-IZD-POD-E_1000981/P1082096" xmlDataType="decimal"/>
    </xmlCellPr>
  </singleXmlCell>
  <singleXmlCell id="1229" r="Q26" connectionId="0">
    <xmlCellPr id="1" uniqueName="P1082098">
      <xmlPr mapId="1" xpath="/TFI-IZD-POD/IPK-GFI-IZD-POD-E_1000981/P1082098" xmlDataType="decimal"/>
    </xmlCellPr>
  </singleXmlCell>
  <singleXmlCell id="1230" r="R26" connectionId="0">
    <xmlCellPr id="1" uniqueName="P1082100">
      <xmlPr mapId="1" xpath="/TFI-IZD-POD/IPK-GFI-IZD-POD-E_1000981/P1082100" xmlDataType="decimal"/>
    </xmlCellPr>
  </singleXmlCell>
  <singleXmlCell id="1231" r="S26" connectionId="0">
    <xmlCellPr id="1" uniqueName="P1124812">
      <xmlPr mapId="1" xpath="/TFI-IZD-POD/IPK-GFI-IZD-POD-E_1000981/P1124812" xmlDataType="decimal"/>
    </xmlCellPr>
  </singleXmlCell>
  <singleXmlCell id="1232" r="T26" connectionId="0">
    <xmlCellPr id="1" uniqueName="P1124813">
      <xmlPr mapId="1" xpath="/TFI-IZD-POD/IPK-GFI-IZD-POD-E_1000981/P1124813" xmlDataType="decimal"/>
    </xmlCellPr>
  </singleXmlCell>
  <singleXmlCell id="1233" r="U26" connectionId="0">
    <xmlCellPr id="1" uniqueName="P1420865">
      <xmlPr mapId="1" xpath="/TFI-IZD-POD/IPK-GFI-IZD-POD-E_1000981/P1420865" xmlDataType="decimal"/>
    </xmlCellPr>
  </singleXmlCell>
  <singleXmlCell id="1234" r="V26" connectionId="0">
    <xmlCellPr id="1" uniqueName="P1082102">
      <xmlPr mapId="1" xpath="/TFI-IZD-POD/IPK-GFI-IZD-POD-E_1000981/P1082102" xmlDataType="decimal"/>
    </xmlCellPr>
  </singleXmlCell>
  <singleXmlCell id="1235" r="W26" connectionId="0">
    <xmlCellPr id="1" uniqueName="P1082104">
      <xmlPr mapId="1" xpath="/TFI-IZD-POD/IPK-GFI-IZD-POD-E_1000981/P1082104" xmlDataType="decimal"/>
    </xmlCellPr>
  </singleXmlCell>
  <singleXmlCell id="1236" r="X26" connectionId="0">
    <xmlCellPr id="1" uniqueName="P1082105">
      <xmlPr mapId="1" xpath="/TFI-IZD-POD/IPK-GFI-IZD-POD-E_1000981/P1082105" xmlDataType="decimal"/>
    </xmlCellPr>
  </singleXmlCell>
  <singleXmlCell id="1237" r="Y26" connectionId="0">
    <xmlCellPr id="1" uniqueName="P1082106">
      <xmlPr mapId="1" xpath="/TFI-IZD-POD/IPK-GFI-IZD-POD-E_1000981/P1082106" xmlDataType="decimal"/>
    </xmlCellPr>
  </singleXmlCell>
  <singleXmlCell id="1238" r="Z26" connectionId="0">
    <xmlCellPr id="1" uniqueName="P1082108">
      <xmlPr mapId="1" xpath="/TFI-IZD-POD/IPK-GFI-IZD-POD-E_1000981/P1082108" xmlDataType="decimal"/>
    </xmlCellPr>
  </singleXmlCell>
  <singleXmlCell id="1239" r="H27" connectionId="0">
    <xmlCellPr id="1" uniqueName="P1079952">
      <xmlPr mapId="1" xpath="/TFI-IZD-POD/IPK-GFI-IZD-POD-E_1000981/P1079952" xmlDataType="decimal"/>
    </xmlCellPr>
  </singleXmlCell>
  <singleXmlCell id="1240" r="I27" connectionId="0">
    <xmlCellPr id="1" uniqueName="P1079953">
      <xmlPr mapId="1" xpath="/TFI-IZD-POD/IPK-GFI-IZD-POD-E_1000981/P1079953" xmlDataType="decimal"/>
    </xmlCellPr>
  </singleXmlCell>
  <singleXmlCell id="1241" r="J27" connectionId="0">
    <xmlCellPr id="1" uniqueName="P1079954">
      <xmlPr mapId="1" xpath="/TFI-IZD-POD/IPK-GFI-IZD-POD-E_1000981/P1079954" xmlDataType="decimal"/>
    </xmlCellPr>
  </singleXmlCell>
  <singleXmlCell id="1242" r="K27" connectionId="0">
    <xmlCellPr id="1" uniqueName="P1079955">
      <xmlPr mapId="1" xpath="/TFI-IZD-POD/IPK-GFI-IZD-POD-E_1000981/P1079955" xmlDataType="decimal"/>
    </xmlCellPr>
  </singleXmlCell>
  <singleXmlCell id="1243" r="L27" connectionId="0">
    <xmlCellPr id="1" uniqueName="P1079956">
      <xmlPr mapId="1" xpath="/TFI-IZD-POD/IPK-GFI-IZD-POD-E_1000981/P1079956" xmlDataType="decimal"/>
    </xmlCellPr>
  </singleXmlCell>
  <singleXmlCell id="1244" r="M27" connectionId="0">
    <xmlCellPr id="1" uniqueName="P1079957">
      <xmlPr mapId="1" xpath="/TFI-IZD-POD/IPK-GFI-IZD-POD-E_1000981/P1079957" xmlDataType="decimal"/>
    </xmlCellPr>
  </singleXmlCell>
  <singleXmlCell id="1245" r="N27" connectionId="0">
    <xmlCellPr id="1" uniqueName="P1079958">
      <xmlPr mapId="1" xpath="/TFI-IZD-POD/IPK-GFI-IZD-POD-E_1000981/P1079958" xmlDataType="decimal"/>
    </xmlCellPr>
  </singleXmlCell>
  <singleXmlCell id="1246" r="O27" connectionId="0">
    <xmlCellPr id="1" uniqueName="P1079959">
      <xmlPr mapId="1" xpath="/TFI-IZD-POD/IPK-GFI-IZD-POD-E_1000981/P1079959" xmlDataType="decimal"/>
    </xmlCellPr>
  </singleXmlCell>
  <singleXmlCell id="1247" r="P27" connectionId="0">
    <xmlCellPr id="1" uniqueName="P1082110">
      <xmlPr mapId="1" xpath="/TFI-IZD-POD/IPK-GFI-IZD-POD-E_1000981/P1082110" xmlDataType="decimal"/>
    </xmlCellPr>
  </singleXmlCell>
  <singleXmlCell id="1248" r="Q27" connectionId="0">
    <xmlCellPr id="1" uniqueName="P1082112">
      <xmlPr mapId="1" xpath="/TFI-IZD-POD/IPK-GFI-IZD-POD-E_1000981/P1082112" xmlDataType="decimal"/>
    </xmlCellPr>
  </singleXmlCell>
  <singleXmlCell id="1249" r="R27" connectionId="0">
    <xmlCellPr id="1" uniqueName="P1082115">
      <xmlPr mapId="1" xpath="/TFI-IZD-POD/IPK-GFI-IZD-POD-E_1000981/P1082115" xmlDataType="decimal"/>
    </xmlCellPr>
  </singleXmlCell>
  <singleXmlCell id="1250" r="S27" connectionId="0">
    <xmlCellPr id="1" uniqueName="P1124814">
      <xmlPr mapId="1" xpath="/TFI-IZD-POD/IPK-GFI-IZD-POD-E_1000981/P1124814" xmlDataType="decimal"/>
    </xmlCellPr>
  </singleXmlCell>
  <singleXmlCell id="1251" r="T27" connectionId="0">
    <xmlCellPr id="1" uniqueName="P1124815">
      <xmlPr mapId="1" xpath="/TFI-IZD-POD/IPK-GFI-IZD-POD-E_1000981/P1124815" xmlDataType="decimal"/>
    </xmlCellPr>
  </singleXmlCell>
  <singleXmlCell id="1252" r="U27" connectionId="0">
    <xmlCellPr id="1" uniqueName="P1420866">
      <xmlPr mapId="1" xpath="/TFI-IZD-POD/IPK-GFI-IZD-POD-E_1000981/P1420866" xmlDataType="decimal"/>
    </xmlCellPr>
  </singleXmlCell>
  <singleXmlCell id="1253" r="V27" connectionId="0">
    <xmlCellPr id="1" uniqueName="P1082118">
      <xmlPr mapId="1" xpath="/TFI-IZD-POD/IPK-GFI-IZD-POD-E_1000981/P1082118" xmlDataType="decimal"/>
    </xmlCellPr>
  </singleXmlCell>
  <singleXmlCell id="1254" r="W27" connectionId="0">
    <xmlCellPr id="1" uniqueName="P1082121">
      <xmlPr mapId="1" xpath="/TFI-IZD-POD/IPK-GFI-IZD-POD-E_1000981/P1082121" xmlDataType="decimal"/>
    </xmlCellPr>
  </singleXmlCell>
  <singleXmlCell id="1255" r="X27" connectionId="0">
    <xmlCellPr id="1" uniqueName="P1082125">
      <xmlPr mapId="1" xpath="/TFI-IZD-POD/IPK-GFI-IZD-POD-E_1000981/P1082125" xmlDataType="decimal"/>
    </xmlCellPr>
  </singleXmlCell>
  <singleXmlCell id="1256" r="Y27" connectionId="0">
    <xmlCellPr id="1" uniqueName="P1082133">
      <xmlPr mapId="1" xpath="/TFI-IZD-POD/IPK-GFI-IZD-POD-E_1000981/P1082133" xmlDataType="decimal"/>
    </xmlCellPr>
  </singleXmlCell>
  <singleXmlCell id="1257" r="Z27" connectionId="0">
    <xmlCellPr id="1" uniqueName="P1082135">
      <xmlPr mapId="1" xpath="/TFI-IZD-POD/IPK-GFI-IZD-POD-E_1000981/P1082135" xmlDataType="decimal"/>
    </xmlCellPr>
  </singleXmlCell>
  <singleXmlCell id="1258" r="H28" connectionId="0">
    <xmlCellPr id="1" uniqueName="P1079960">
      <xmlPr mapId="1" xpath="/TFI-IZD-POD/IPK-GFI-IZD-POD-E_1000981/P1079960" xmlDataType="decimal"/>
    </xmlCellPr>
  </singleXmlCell>
  <singleXmlCell id="1259" r="I28" connectionId="0">
    <xmlCellPr id="1" uniqueName="P1079961">
      <xmlPr mapId="1" xpath="/TFI-IZD-POD/IPK-GFI-IZD-POD-E_1000981/P1079961" xmlDataType="decimal"/>
    </xmlCellPr>
  </singleXmlCell>
  <singleXmlCell id="1260" r="J28" connectionId="0">
    <xmlCellPr id="1" uniqueName="P1079962">
      <xmlPr mapId="1" xpath="/TFI-IZD-POD/IPK-GFI-IZD-POD-E_1000981/P1079962" xmlDataType="decimal"/>
    </xmlCellPr>
  </singleXmlCell>
  <singleXmlCell id="1261" r="K28" connectionId="0">
    <xmlCellPr id="1" uniqueName="P1079963">
      <xmlPr mapId="1" xpath="/TFI-IZD-POD/IPK-GFI-IZD-POD-E_1000981/P1079963" xmlDataType="decimal"/>
    </xmlCellPr>
  </singleXmlCell>
  <singleXmlCell id="1262" r="L28" connectionId="0">
    <xmlCellPr id="1" uniqueName="P1079964">
      <xmlPr mapId="1" xpath="/TFI-IZD-POD/IPK-GFI-IZD-POD-E_1000981/P1079964" xmlDataType="decimal"/>
    </xmlCellPr>
  </singleXmlCell>
  <singleXmlCell id="1263" r="M28" connectionId="0">
    <xmlCellPr id="1" uniqueName="P1079965">
      <xmlPr mapId="1" xpath="/TFI-IZD-POD/IPK-GFI-IZD-POD-E_1000981/P1079965" xmlDataType="decimal"/>
    </xmlCellPr>
  </singleXmlCell>
  <singleXmlCell id="1264" r="N28" connectionId="0">
    <xmlCellPr id="1" uniqueName="P1079966">
      <xmlPr mapId="1" xpath="/TFI-IZD-POD/IPK-GFI-IZD-POD-E_1000981/P1079966" xmlDataType="decimal"/>
    </xmlCellPr>
  </singleXmlCell>
  <singleXmlCell id="1265" r="O28" connectionId="0">
    <xmlCellPr id="1" uniqueName="P1079967">
      <xmlPr mapId="1" xpath="/TFI-IZD-POD/IPK-GFI-IZD-POD-E_1000981/P1079967" xmlDataType="decimal"/>
    </xmlCellPr>
  </singleXmlCell>
  <singleXmlCell id="1266" r="P28" connectionId="0">
    <xmlCellPr id="1" uniqueName="P1082136">
      <xmlPr mapId="1" xpath="/TFI-IZD-POD/IPK-GFI-IZD-POD-E_1000981/P1082136" xmlDataType="decimal"/>
    </xmlCellPr>
  </singleXmlCell>
  <singleXmlCell id="1267" r="Q28" connectionId="0">
    <xmlCellPr id="1" uniqueName="P1082139">
      <xmlPr mapId="1" xpath="/TFI-IZD-POD/IPK-GFI-IZD-POD-E_1000981/P1082139" xmlDataType="decimal"/>
    </xmlCellPr>
  </singleXmlCell>
  <singleXmlCell id="1268" r="R28" connectionId="0">
    <xmlCellPr id="1" uniqueName="P1082147">
      <xmlPr mapId="1" xpath="/TFI-IZD-POD/IPK-GFI-IZD-POD-E_1000981/P1082147" xmlDataType="decimal"/>
    </xmlCellPr>
  </singleXmlCell>
  <singleXmlCell id="1269" r="S28" connectionId="0">
    <xmlCellPr id="1" uniqueName="P1124816">
      <xmlPr mapId="1" xpath="/TFI-IZD-POD/IPK-GFI-IZD-POD-E_1000981/P1124816" xmlDataType="decimal"/>
    </xmlCellPr>
  </singleXmlCell>
  <singleXmlCell id="1270" r="T28" connectionId="0">
    <xmlCellPr id="1" uniqueName="P1124817">
      <xmlPr mapId="1" xpath="/TFI-IZD-POD/IPK-GFI-IZD-POD-E_1000981/P1124817" xmlDataType="decimal"/>
    </xmlCellPr>
  </singleXmlCell>
  <singleXmlCell id="1271" r="U28" connectionId="0">
    <xmlCellPr id="1" uniqueName="P1420867">
      <xmlPr mapId="1" xpath="/TFI-IZD-POD/IPK-GFI-IZD-POD-E_1000981/P1420867" xmlDataType="decimal"/>
    </xmlCellPr>
  </singleXmlCell>
  <singleXmlCell id="1272" r="V28" connectionId="0">
    <xmlCellPr id="1" uniqueName="P1082148">
      <xmlPr mapId="1" xpath="/TFI-IZD-POD/IPK-GFI-IZD-POD-E_1000981/P1082148" xmlDataType="decimal"/>
    </xmlCellPr>
  </singleXmlCell>
  <singleXmlCell id="1273" r="W28" connectionId="0">
    <xmlCellPr id="1" uniqueName="P1082149">
      <xmlPr mapId="1" xpath="/TFI-IZD-POD/IPK-GFI-IZD-POD-E_1000981/P1082149" xmlDataType="decimal"/>
    </xmlCellPr>
  </singleXmlCell>
  <singleXmlCell id="1274" r="X28" connectionId="0">
    <xmlCellPr id="1" uniqueName="P1082150">
      <xmlPr mapId="1" xpath="/TFI-IZD-POD/IPK-GFI-IZD-POD-E_1000981/P1082150" xmlDataType="decimal"/>
    </xmlCellPr>
  </singleXmlCell>
  <singleXmlCell id="1275" r="Y28" connectionId="0">
    <xmlCellPr id="1" uniqueName="P1082151">
      <xmlPr mapId="1" xpath="/TFI-IZD-POD/IPK-GFI-IZD-POD-E_1000981/P1082151" xmlDataType="decimal"/>
    </xmlCellPr>
  </singleXmlCell>
  <singleXmlCell id="1276" r="Z28" connectionId="0">
    <xmlCellPr id="1" uniqueName="P1082152">
      <xmlPr mapId="1" xpath="/TFI-IZD-POD/IPK-GFI-IZD-POD-E_1000981/P1082152" xmlDataType="decimal"/>
    </xmlCellPr>
  </singleXmlCell>
  <singleXmlCell id="1277" r="H29" connectionId="0">
    <xmlCellPr id="1" uniqueName="P1079968">
      <xmlPr mapId="1" xpath="/TFI-IZD-POD/IPK-GFI-IZD-POD-E_1000981/P1079968" xmlDataType="decimal"/>
    </xmlCellPr>
  </singleXmlCell>
  <singleXmlCell id="1278" r="I29" connectionId="0">
    <xmlCellPr id="1" uniqueName="P1079969">
      <xmlPr mapId="1" xpath="/TFI-IZD-POD/IPK-GFI-IZD-POD-E_1000981/P1079969" xmlDataType="decimal"/>
    </xmlCellPr>
  </singleXmlCell>
  <singleXmlCell id="1279" r="J29" connectionId="0">
    <xmlCellPr id="1" uniqueName="P1079970">
      <xmlPr mapId="1" xpath="/TFI-IZD-POD/IPK-GFI-IZD-POD-E_1000981/P1079970" xmlDataType="decimal"/>
    </xmlCellPr>
  </singleXmlCell>
  <singleXmlCell id="1280" r="K29" connectionId="0">
    <xmlCellPr id="1" uniqueName="P1079971">
      <xmlPr mapId="1" xpath="/TFI-IZD-POD/IPK-GFI-IZD-POD-E_1000981/P1079971" xmlDataType="decimal"/>
    </xmlCellPr>
  </singleXmlCell>
  <singleXmlCell id="1281" r="L29" connectionId="0">
    <xmlCellPr id="1" uniqueName="P1079972">
      <xmlPr mapId="1" xpath="/TFI-IZD-POD/IPK-GFI-IZD-POD-E_1000981/P1079972" xmlDataType="decimal"/>
    </xmlCellPr>
  </singleXmlCell>
  <singleXmlCell id="1282" r="M29" connectionId="0">
    <xmlCellPr id="1" uniqueName="P1079973">
      <xmlPr mapId="1" xpath="/TFI-IZD-POD/IPK-GFI-IZD-POD-E_1000981/P1079973" xmlDataType="decimal"/>
    </xmlCellPr>
  </singleXmlCell>
  <singleXmlCell id="1283" r="N29" connectionId="0">
    <xmlCellPr id="1" uniqueName="P1079974">
      <xmlPr mapId="1" xpath="/TFI-IZD-POD/IPK-GFI-IZD-POD-E_1000981/P1079974" xmlDataType="decimal"/>
    </xmlCellPr>
  </singleXmlCell>
  <singleXmlCell id="1284" r="O29" connectionId="0">
    <xmlCellPr id="1" uniqueName="P1079975">
      <xmlPr mapId="1" xpath="/TFI-IZD-POD/IPK-GFI-IZD-POD-E_1000981/P1079975" xmlDataType="decimal"/>
    </xmlCellPr>
  </singleXmlCell>
  <singleXmlCell id="1285" r="P29" connectionId="0">
    <xmlCellPr id="1" uniqueName="P1082153">
      <xmlPr mapId="1" xpath="/TFI-IZD-POD/IPK-GFI-IZD-POD-E_1000981/P1082153" xmlDataType="decimal"/>
    </xmlCellPr>
  </singleXmlCell>
  <singleXmlCell id="1286" r="Q29" connectionId="0">
    <xmlCellPr id="1" uniqueName="P1082155">
      <xmlPr mapId="1" xpath="/TFI-IZD-POD/IPK-GFI-IZD-POD-E_1000981/P1082155" xmlDataType="decimal"/>
    </xmlCellPr>
  </singleXmlCell>
  <singleXmlCell id="1287" r="R29" connectionId="0">
    <xmlCellPr id="1" uniqueName="P1082156">
      <xmlPr mapId="1" xpath="/TFI-IZD-POD/IPK-GFI-IZD-POD-E_1000981/P1082156" xmlDataType="decimal"/>
    </xmlCellPr>
  </singleXmlCell>
  <singleXmlCell id="1288" r="S29" connectionId="0">
    <xmlCellPr id="1" uniqueName="P1124818">
      <xmlPr mapId="1" xpath="/TFI-IZD-POD/IPK-GFI-IZD-POD-E_1000981/P1124818" xmlDataType="decimal"/>
    </xmlCellPr>
  </singleXmlCell>
  <singleXmlCell id="1289" r="T29" connectionId="0">
    <xmlCellPr id="1" uniqueName="P1124819">
      <xmlPr mapId="1" xpath="/TFI-IZD-POD/IPK-GFI-IZD-POD-E_1000981/P1124819" xmlDataType="decimal"/>
    </xmlCellPr>
  </singleXmlCell>
  <singleXmlCell id="1290" r="U29" connectionId="0">
    <xmlCellPr id="1" uniqueName="P1420868">
      <xmlPr mapId="1" xpath="/TFI-IZD-POD/IPK-GFI-IZD-POD-E_1000981/P1420868" xmlDataType="decimal"/>
    </xmlCellPr>
  </singleXmlCell>
  <singleXmlCell id="1291" r="V29" connectionId="0">
    <xmlCellPr id="1" uniqueName="P1082157">
      <xmlPr mapId="1" xpath="/TFI-IZD-POD/IPK-GFI-IZD-POD-E_1000981/P1082157" xmlDataType="decimal"/>
    </xmlCellPr>
  </singleXmlCell>
  <singleXmlCell id="1292" r="W29" connectionId="0">
    <xmlCellPr id="1" uniqueName="P1082158">
      <xmlPr mapId="1" xpath="/TFI-IZD-POD/IPK-GFI-IZD-POD-E_1000981/P1082158" xmlDataType="decimal"/>
    </xmlCellPr>
  </singleXmlCell>
  <singleXmlCell id="1293" r="X29" connectionId="0">
    <xmlCellPr id="1" uniqueName="P1082159">
      <xmlPr mapId="1" xpath="/TFI-IZD-POD/IPK-GFI-IZD-POD-E_1000981/P1082159" xmlDataType="decimal"/>
    </xmlCellPr>
  </singleXmlCell>
  <singleXmlCell id="1294" r="Y29" connectionId="0">
    <xmlCellPr id="1" uniqueName="P1082160">
      <xmlPr mapId="1" xpath="/TFI-IZD-POD/IPK-GFI-IZD-POD-E_1000981/P1082160" xmlDataType="decimal"/>
    </xmlCellPr>
  </singleXmlCell>
  <singleXmlCell id="1295" r="Z29" connectionId="0">
    <xmlCellPr id="1" uniqueName="P1082161">
      <xmlPr mapId="1" xpath="/TFI-IZD-POD/IPK-GFI-IZD-POD-E_1000981/P1082161" xmlDataType="decimal"/>
    </xmlCellPr>
  </singleXmlCell>
  <singleXmlCell id="1296" r="H30" connectionId="0">
    <xmlCellPr id="1" uniqueName="P1079976">
      <xmlPr mapId="1" xpath="/TFI-IZD-POD/IPK-GFI-IZD-POD-E_1000981/P1079976" xmlDataType="decimal"/>
    </xmlCellPr>
  </singleXmlCell>
  <singleXmlCell id="1297" r="I30" connectionId="0">
    <xmlCellPr id="1" uniqueName="P1079977">
      <xmlPr mapId="1" xpath="/TFI-IZD-POD/IPK-GFI-IZD-POD-E_1000981/P1079977" xmlDataType="decimal"/>
    </xmlCellPr>
  </singleXmlCell>
  <singleXmlCell id="1298" r="J30" connectionId="0">
    <xmlCellPr id="1" uniqueName="P1079978">
      <xmlPr mapId="1" xpath="/TFI-IZD-POD/IPK-GFI-IZD-POD-E_1000981/P1079978" xmlDataType="decimal"/>
    </xmlCellPr>
  </singleXmlCell>
  <singleXmlCell id="1299" r="K30" connectionId="0">
    <xmlCellPr id="1" uniqueName="P1079979">
      <xmlPr mapId="1" xpath="/TFI-IZD-POD/IPK-GFI-IZD-POD-E_1000981/P1079979" xmlDataType="decimal"/>
    </xmlCellPr>
  </singleXmlCell>
  <singleXmlCell id="1300" r="L30" connectionId="0">
    <xmlCellPr id="1" uniqueName="P1079980">
      <xmlPr mapId="1" xpath="/TFI-IZD-POD/IPK-GFI-IZD-POD-E_1000981/P1079980" xmlDataType="decimal"/>
    </xmlCellPr>
  </singleXmlCell>
  <singleXmlCell id="1301" r="M30" connectionId="0">
    <xmlCellPr id="1" uniqueName="P1079981">
      <xmlPr mapId="1" xpath="/TFI-IZD-POD/IPK-GFI-IZD-POD-E_1000981/P1079981" xmlDataType="decimal"/>
    </xmlCellPr>
  </singleXmlCell>
  <singleXmlCell id="1302" r="N30" connectionId="0">
    <xmlCellPr id="1" uniqueName="P1079982">
      <xmlPr mapId="1" xpath="/TFI-IZD-POD/IPK-GFI-IZD-POD-E_1000981/P1079982" xmlDataType="decimal"/>
    </xmlCellPr>
  </singleXmlCell>
  <singleXmlCell id="1303" r="O30" connectionId="0">
    <xmlCellPr id="1" uniqueName="P1079983">
      <xmlPr mapId="1" xpath="/TFI-IZD-POD/IPK-GFI-IZD-POD-E_1000981/P1079983" xmlDataType="decimal"/>
    </xmlCellPr>
  </singleXmlCell>
  <singleXmlCell id="1304" r="P30" connectionId="0">
    <xmlCellPr id="1" uniqueName="P1082162">
      <xmlPr mapId="1" xpath="/TFI-IZD-POD/IPK-GFI-IZD-POD-E_1000981/P1082162" xmlDataType="decimal"/>
    </xmlCellPr>
  </singleXmlCell>
  <singleXmlCell id="1305" r="Q30" connectionId="0">
    <xmlCellPr id="1" uniqueName="P1082163">
      <xmlPr mapId="1" xpath="/TFI-IZD-POD/IPK-GFI-IZD-POD-E_1000981/P1082163" xmlDataType="decimal"/>
    </xmlCellPr>
  </singleXmlCell>
  <singleXmlCell id="1306" r="R30" connectionId="0">
    <xmlCellPr id="1" uniqueName="P1082164">
      <xmlPr mapId="1" xpath="/TFI-IZD-POD/IPK-GFI-IZD-POD-E_1000981/P1082164" xmlDataType="decimal"/>
    </xmlCellPr>
  </singleXmlCell>
  <singleXmlCell id="1307" r="S30" connectionId="0">
    <xmlCellPr id="1" uniqueName="P1124820">
      <xmlPr mapId="1" xpath="/TFI-IZD-POD/IPK-GFI-IZD-POD-E_1000981/P1124820" xmlDataType="decimal"/>
    </xmlCellPr>
  </singleXmlCell>
  <singleXmlCell id="1308" r="T30" connectionId="0">
    <xmlCellPr id="1" uniqueName="P1124821">
      <xmlPr mapId="1" xpath="/TFI-IZD-POD/IPK-GFI-IZD-POD-E_1000981/P1124821" xmlDataType="decimal"/>
    </xmlCellPr>
  </singleXmlCell>
  <singleXmlCell id="1309" r="U30" connectionId="0">
    <xmlCellPr id="1" uniqueName="P1420869">
      <xmlPr mapId="1" xpath="/TFI-IZD-POD/IPK-GFI-IZD-POD-E_1000981/P1420869" xmlDataType="decimal"/>
    </xmlCellPr>
  </singleXmlCell>
  <singleXmlCell id="1310" r="V30" connectionId="0">
    <xmlCellPr id="1" uniqueName="P1082165">
      <xmlPr mapId="1" xpath="/TFI-IZD-POD/IPK-GFI-IZD-POD-E_1000981/P1082165" xmlDataType="decimal"/>
    </xmlCellPr>
  </singleXmlCell>
  <singleXmlCell id="1311" r="W30" connectionId="0">
    <xmlCellPr id="1" uniqueName="P1082166">
      <xmlPr mapId="1" xpath="/TFI-IZD-POD/IPK-GFI-IZD-POD-E_1000981/P1082166" xmlDataType="decimal"/>
    </xmlCellPr>
  </singleXmlCell>
  <singleXmlCell id="1312" r="X30" connectionId="0">
    <xmlCellPr id="1" uniqueName="P1082167">
      <xmlPr mapId="1" xpath="/TFI-IZD-POD/IPK-GFI-IZD-POD-E_1000981/P1082167" xmlDataType="decimal"/>
    </xmlCellPr>
  </singleXmlCell>
  <singleXmlCell id="1313" r="Y30" connectionId="0">
    <xmlCellPr id="1" uniqueName="P1082168">
      <xmlPr mapId="1" xpath="/TFI-IZD-POD/IPK-GFI-IZD-POD-E_1000981/P1082168" xmlDataType="decimal"/>
    </xmlCellPr>
  </singleXmlCell>
  <singleXmlCell id="1314" r="Z30" connectionId="0">
    <xmlCellPr id="1" uniqueName="P1082169">
      <xmlPr mapId="1" xpath="/TFI-IZD-POD/IPK-GFI-IZD-POD-E_1000981/P1082169" xmlDataType="decimal"/>
    </xmlCellPr>
  </singleXmlCell>
  <singleXmlCell id="1315" r="H32" connectionId="0">
    <xmlCellPr id="1" uniqueName="P1079984">
      <xmlPr mapId="1" xpath="/TFI-IZD-POD/IPK-GFI-IZD-POD-E_1000981/P1079984" xmlDataType="decimal"/>
    </xmlCellPr>
  </singleXmlCell>
  <singleXmlCell id="1316" r="I32" connectionId="0">
    <xmlCellPr id="1" uniqueName="P1079985">
      <xmlPr mapId="1" xpath="/TFI-IZD-POD/IPK-GFI-IZD-POD-E_1000981/P1079985" xmlDataType="decimal"/>
    </xmlCellPr>
  </singleXmlCell>
  <singleXmlCell id="1317" r="J32" connectionId="0">
    <xmlCellPr id="1" uniqueName="P1079986">
      <xmlPr mapId="1" xpath="/TFI-IZD-POD/IPK-GFI-IZD-POD-E_1000981/P1079986" xmlDataType="decimal"/>
    </xmlCellPr>
  </singleXmlCell>
  <singleXmlCell id="1318" r="K32" connectionId="0">
    <xmlCellPr id="1" uniqueName="P1079987">
      <xmlPr mapId="1" xpath="/TFI-IZD-POD/IPK-GFI-IZD-POD-E_1000981/P1079987" xmlDataType="decimal"/>
    </xmlCellPr>
  </singleXmlCell>
  <singleXmlCell id="1319" r="L32" connectionId="0">
    <xmlCellPr id="1" uniqueName="P1079988">
      <xmlPr mapId="1" xpath="/TFI-IZD-POD/IPK-GFI-IZD-POD-E_1000981/P1079988" xmlDataType="decimal"/>
    </xmlCellPr>
  </singleXmlCell>
  <singleXmlCell id="1320" r="M32" connectionId="0">
    <xmlCellPr id="1" uniqueName="P1079989">
      <xmlPr mapId="1" xpath="/TFI-IZD-POD/IPK-GFI-IZD-POD-E_1000981/P1079989" xmlDataType="decimal"/>
    </xmlCellPr>
  </singleXmlCell>
  <singleXmlCell id="1321" r="N32" connectionId="0">
    <xmlCellPr id="1" uniqueName="P1079990">
      <xmlPr mapId="1" xpath="/TFI-IZD-POD/IPK-GFI-IZD-POD-E_1000981/P1079990" xmlDataType="decimal"/>
    </xmlCellPr>
  </singleXmlCell>
  <singleXmlCell id="1322" r="O32" connectionId="0">
    <xmlCellPr id="1" uniqueName="P1079991">
      <xmlPr mapId="1" xpath="/TFI-IZD-POD/IPK-GFI-IZD-POD-E_1000981/P1079991" xmlDataType="decimal"/>
    </xmlCellPr>
  </singleXmlCell>
  <singleXmlCell id="1323" r="P32" connectionId="0">
    <xmlCellPr id="1" uniqueName="P1082170">
      <xmlPr mapId="1" xpath="/TFI-IZD-POD/IPK-GFI-IZD-POD-E_1000981/P1082170" xmlDataType="decimal"/>
    </xmlCellPr>
  </singleXmlCell>
  <singleXmlCell id="1324" r="Q32" connectionId="0">
    <xmlCellPr id="1" uniqueName="P1082171">
      <xmlPr mapId="1" xpath="/TFI-IZD-POD/IPK-GFI-IZD-POD-E_1000981/P1082171" xmlDataType="decimal"/>
    </xmlCellPr>
  </singleXmlCell>
  <singleXmlCell id="1325" r="R32" connectionId="0">
    <xmlCellPr id="1" uniqueName="P1082172">
      <xmlPr mapId="1" xpath="/TFI-IZD-POD/IPK-GFI-IZD-POD-E_1000981/P1082172" xmlDataType="decimal"/>
    </xmlCellPr>
  </singleXmlCell>
  <singleXmlCell id="1326" r="S32" connectionId="0">
    <xmlCellPr id="1" uniqueName="P1124822">
      <xmlPr mapId="1" xpath="/TFI-IZD-POD/IPK-GFI-IZD-POD-E_1000981/P1124822" xmlDataType="decimal"/>
    </xmlCellPr>
  </singleXmlCell>
  <singleXmlCell id="1327" r="T32" connectionId="0">
    <xmlCellPr id="1" uniqueName="P1124823">
      <xmlPr mapId="1" xpath="/TFI-IZD-POD/IPK-GFI-IZD-POD-E_1000981/P1124823" xmlDataType="decimal"/>
    </xmlCellPr>
  </singleXmlCell>
  <singleXmlCell id="1328" r="U32" connectionId="0">
    <xmlCellPr id="1" uniqueName="P1420870">
      <xmlPr mapId="1" xpath="/TFI-IZD-POD/IPK-GFI-IZD-POD-E_1000981/P1420870" xmlDataType="decimal"/>
    </xmlCellPr>
  </singleXmlCell>
  <singleXmlCell id="1329" r="V32" connectionId="0">
    <xmlCellPr id="1" uniqueName="P1082173">
      <xmlPr mapId="1" xpath="/TFI-IZD-POD/IPK-GFI-IZD-POD-E_1000981/P1082173" xmlDataType="decimal"/>
    </xmlCellPr>
  </singleXmlCell>
  <singleXmlCell id="1330" r="W32" connectionId="0">
    <xmlCellPr id="1" uniqueName="P1082174">
      <xmlPr mapId="1" xpath="/TFI-IZD-POD/IPK-GFI-IZD-POD-E_1000981/P1082174" xmlDataType="decimal"/>
    </xmlCellPr>
  </singleXmlCell>
  <singleXmlCell id="1331" r="X32" connectionId="0">
    <xmlCellPr id="1" uniqueName="P1082175">
      <xmlPr mapId="1" xpath="/TFI-IZD-POD/IPK-GFI-IZD-POD-E_1000981/P1082175" xmlDataType="decimal"/>
    </xmlCellPr>
  </singleXmlCell>
  <singleXmlCell id="1332" r="Y32" connectionId="0">
    <xmlCellPr id="1" uniqueName="P1082176">
      <xmlPr mapId="1" xpath="/TFI-IZD-POD/IPK-GFI-IZD-POD-E_1000981/P1082176" xmlDataType="decimal"/>
    </xmlCellPr>
  </singleXmlCell>
  <singleXmlCell id="1333" r="Z32" connectionId="0">
    <xmlCellPr id="1" uniqueName="P1082177">
      <xmlPr mapId="1" xpath="/TFI-IZD-POD/IPK-GFI-IZD-POD-E_1000981/P1082177" xmlDataType="decimal"/>
    </xmlCellPr>
  </singleXmlCell>
  <singleXmlCell id="1334" r="H33" connectionId="0">
    <xmlCellPr id="1" uniqueName="P1079992">
      <xmlPr mapId="1" xpath="/TFI-IZD-POD/IPK-GFI-IZD-POD-E_1000981/P1079992" xmlDataType="decimal"/>
    </xmlCellPr>
  </singleXmlCell>
  <singleXmlCell id="1335" r="I33" connectionId="0">
    <xmlCellPr id="1" uniqueName="P1079993">
      <xmlPr mapId="1" xpath="/TFI-IZD-POD/IPK-GFI-IZD-POD-E_1000981/P1079993" xmlDataType="decimal"/>
    </xmlCellPr>
  </singleXmlCell>
  <singleXmlCell id="1336" r="J33" connectionId="0">
    <xmlCellPr id="1" uniqueName="P1079994">
      <xmlPr mapId="1" xpath="/TFI-IZD-POD/IPK-GFI-IZD-POD-E_1000981/P1079994" xmlDataType="decimal"/>
    </xmlCellPr>
  </singleXmlCell>
  <singleXmlCell id="1337" r="K33" connectionId="0">
    <xmlCellPr id="1" uniqueName="P1079995">
      <xmlPr mapId="1" xpath="/TFI-IZD-POD/IPK-GFI-IZD-POD-E_1000981/P1079995" xmlDataType="decimal"/>
    </xmlCellPr>
  </singleXmlCell>
  <singleXmlCell id="1338" r="L33" connectionId="0">
    <xmlCellPr id="1" uniqueName="P1079996">
      <xmlPr mapId="1" xpath="/TFI-IZD-POD/IPK-GFI-IZD-POD-E_1000981/P1079996" xmlDataType="decimal"/>
    </xmlCellPr>
  </singleXmlCell>
  <singleXmlCell id="1339" r="M33" connectionId="0">
    <xmlCellPr id="1" uniqueName="P1079997">
      <xmlPr mapId="1" xpath="/TFI-IZD-POD/IPK-GFI-IZD-POD-E_1000981/P1079997" xmlDataType="decimal"/>
    </xmlCellPr>
  </singleXmlCell>
  <singleXmlCell id="1340" r="N33" connectionId="0">
    <xmlCellPr id="1" uniqueName="P1079998">
      <xmlPr mapId="1" xpath="/TFI-IZD-POD/IPK-GFI-IZD-POD-E_1000981/P1079998" xmlDataType="decimal"/>
    </xmlCellPr>
  </singleXmlCell>
  <singleXmlCell id="1341" r="O33" connectionId="0">
    <xmlCellPr id="1" uniqueName="P1079999">
      <xmlPr mapId="1" xpath="/TFI-IZD-POD/IPK-GFI-IZD-POD-E_1000981/P1079999" xmlDataType="decimal"/>
    </xmlCellPr>
  </singleXmlCell>
  <singleXmlCell id="1342" r="P33" connectionId="0">
    <xmlCellPr id="1" uniqueName="P1082178">
      <xmlPr mapId="1" xpath="/TFI-IZD-POD/IPK-GFI-IZD-POD-E_1000981/P1082178" xmlDataType="decimal"/>
    </xmlCellPr>
  </singleXmlCell>
  <singleXmlCell id="1343" r="Q33" connectionId="0">
    <xmlCellPr id="1" uniqueName="P1082179">
      <xmlPr mapId="1" xpath="/TFI-IZD-POD/IPK-GFI-IZD-POD-E_1000981/P1082179" xmlDataType="decimal"/>
    </xmlCellPr>
  </singleXmlCell>
  <singleXmlCell id="1344" r="R33" connectionId="0">
    <xmlCellPr id="1" uniqueName="P1082180">
      <xmlPr mapId="1" xpath="/TFI-IZD-POD/IPK-GFI-IZD-POD-E_1000981/P1082180" xmlDataType="decimal"/>
    </xmlCellPr>
  </singleXmlCell>
  <singleXmlCell id="1345" r="S33" connectionId="0">
    <xmlCellPr id="1" uniqueName="P1124824">
      <xmlPr mapId="1" xpath="/TFI-IZD-POD/IPK-GFI-IZD-POD-E_1000981/P1124824" xmlDataType="decimal"/>
    </xmlCellPr>
  </singleXmlCell>
  <singleXmlCell id="1346" r="T33" connectionId="0">
    <xmlCellPr id="1" uniqueName="P1124825">
      <xmlPr mapId="1" xpath="/TFI-IZD-POD/IPK-GFI-IZD-POD-E_1000981/P1124825" xmlDataType="decimal"/>
    </xmlCellPr>
  </singleXmlCell>
  <singleXmlCell id="1347" r="U33" connectionId="0">
    <xmlCellPr id="1" uniqueName="P1420871">
      <xmlPr mapId="1" xpath="/TFI-IZD-POD/IPK-GFI-IZD-POD-E_1000981/P1420871" xmlDataType="decimal"/>
    </xmlCellPr>
  </singleXmlCell>
  <singleXmlCell id="1348" r="V33" connectionId="0">
    <xmlCellPr id="1" uniqueName="P1082181">
      <xmlPr mapId="1" xpath="/TFI-IZD-POD/IPK-GFI-IZD-POD-E_1000981/P1082181" xmlDataType="decimal"/>
    </xmlCellPr>
  </singleXmlCell>
  <singleXmlCell id="1349" r="W33" connectionId="0">
    <xmlCellPr id="1" uniqueName="P1082182">
      <xmlPr mapId="1" xpath="/TFI-IZD-POD/IPK-GFI-IZD-POD-E_1000981/P1082182" xmlDataType="decimal"/>
    </xmlCellPr>
  </singleXmlCell>
  <singleXmlCell id="1350" r="X33" connectionId="0">
    <xmlCellPr id="1" uniqueName="P1082183">
      <xmlPr mapId="1" xpath="/TFI-IZD-POD/IPK-GFI-IZD-POD-E_1000981/P1082183" xmlDataType="decimal"/>
    </xmlCellPr>
  </singleXmlCell>
  <singleXmlCell id="1351" r="Y33" connectionId="0">
    <xmlCellPr id="1" uniqueName="P1082184">
      <xmlPr mapId="1" xpath="/TFI-IZD-POD/IPK-GFI-IZD-POD-E_1000981/P1082184" xmlDataType="decimal"/>
    </xmlCellPr>
  </singleXmlCell>
  <singleXmlCell id="1352" r="Z33" connectionId="0">
    <xmlCellPr id="1" uniqueName="P1082185">
      <xmlPr mapId="1" xpath="/TFI-IZD-POD/IPK-GFI-IZD-POD-E_1000981/P1082185" xmlDataType="decimal"/>
    </xmlCellPr>
  </singleXmlCell>
  <singleXmlCell id="1353" r="H34" connectionId="0">
    <xmlCellPr id="1" uniqueName="P1080000">
      <xmlPr mapId="1" xpath="/TFI-IZD-POD/IPK-GFI-IZD-POD-E_1000981/P1080000" xmlDataType="decimal"/>
    </xmlCellPr>
  </singleXmlCell>
  <singleXmlCell id="1354" r="I34" connectionId="0">
    <xmlCellPr id="1" uniqueName="P1080001">
      <xmlPr mapId="1" xpath="/TFI-IZD-POD/IPK-GFI-IZD-POD-E_1000981/P1080001" xmlDataType="decimal"/>
    </xmlCellPr>
  </singleXmlCell>
  <singleXmlCell id="1355" r="J34" connectionId="0">
    <xmlCellPr id="1" uniqueName="P1080002">
      <xmlPr mapId="1" xpath="/TFI-IZD-POD/IPK-GFI-IZD-POD-E_1000981/P1080002" xmlDataType="decimal"/>
    </xmlCellPr>
  </singleXmlCell>
  <singleXmlCell id="1356" r="K34" connectionId="0">
    <xmlCellPr id="1" uniqueName="P1080003">
      <xmlPr mapId="1" xpath="/TFI-IZD-POD/IPK-GFI-IZD-POD-E_1000981/P1080003" xmlDataType="decimal"/>
    </xmlCellPr>
  </singleXmlCell>
  <singleXmlCell id="1357" r="L34" connectionId="0">
    <xmlCellPr id="1" uniqueName="P1080004">
      <xmlPr mapId="1" xpath="/TFI-IZD-POD/IPK-GFI-IZD-POD-E_1000981/P1080004" xmlDataType="decimal"/>
    </xmlCellPr>
  </singleXmlCell>
  <singleXmlCell id="1358" r="M34" connectionId="0">
    <xmlCellPr id="1" uniqueName="P1080005">
      <xmlPr mapId="1" xpath="/TFI-IZD-POD/IPK-GFI-IZD-POD-E_1000981/P1080005" xmlDataType="decimal"/>
    </xmlCellPr>
  </singleXmlCell>
  <singleXmlCell id="1359" r="N34" connectionId="0">
    <xmlCellPr id="1" uniqueName="P1080006">
      <xmlPr mapId="1" xpath="/TFI-IZD-POD/IPK-GFI-IZD-POD-E_1000981/P1080006" xmlDataType="decimal"/>
    </xmlCellPr>
  </singleXmlCell>
  <singleXmlCell id="1360" r="O34" connectionId="0">
    <xmlCellPr id="1" uniqueName="P1080007">
      <xmlPr mapId="1" xpath="/TFI-IZD-POD/IPK-GFI-IZD-POD-E_1000981/P1080007" xmlDataType="decimal"/>
    </xmlCellPr>
  </singleXmlCell>
  <singleXmlCell id="1361" r="P34" connectionId="0">
    <xmlCellPr id="1" uniqueName="P1082186">
      <xmlPr mapId="1" xpath="/TFI-IZD-POD/IPK-GFI-IZD-POD-E_1000981/P1082186" xmlDataType="decimal"/>
    </xmlCellPr>
  </singleXmlCell>
  <singleXmlCell id="1362" r="Q34" connectionId="0">
    <xmlCellPr id="1" uniqueName="P1082187">
      <xmlPr mapId="1" xpath="/TFI-IZD-POD/IPK-GFI-IZD-POD-E_1000981/P1082187" xmlDataType="decimal"/>
    </xmlCellPr>
  </singleXmlCell>
  <singleXmlCell id="1363" r="R34" connectionId="0">
    <xmlCellPr id="1" uniqueName="P1082188">
      <xmlPr mapId="1" xpath="/TFI-IZD-POD/IPK-GFI-IZD-POD-E_1000981/P1082188" xmlDataType="decimal"/>
    </xmlCellPr>
  </singleXmlCell>
  <singleXmlCell id="1364" r="S34" connectionId="0">
    <xmlCellPr id="1" uniqueName="P1124826">
      <xmlPr mapId="1" xpath="/TFI-IZD-POD/IPK-GFI-IZD-POD-E_1000981/P1124826" xmlDataType="decimal"/>
    </xmlCellPr>
  </singleXmlCell>
  <singleXmlCell id="1365" r="T34" connectionId="0">
    <xmlCellPr id="1" uniqueName="P1124827">
      <xmlPr mapId="1" xpath="/TFI-IZD-POD/IPK-GFI-IZD-POD-E_1000981/P1124827" xmlDataType="decimal"/>
    </xmlCellPr>
  </singleXmlCell>
  <singleXmlCell id="1366" r="U34" connectionId="0">
    <xmlCellPr id="1" uniqueName="P1420872">
      <xmlPr mapId="1" xpath="/TFI-IZD-POD/IPK-GFI-IZD-POD-E_1000981/P1420872" xmlDataType="decimal"/>
    </xmlCellPr>
  </singleXmlCell>
  <singleXmlCell id="1367" r="V34" connectionId="0">
    <xmlCellPr id="1" uniqueName="P1082189">
      <xmlPr mapId="1" xpath="/TFI-IZD-POD/IPK-GFI-IZD-POD-E_1000981/P1082189" xmlDataType="decimal"/>
    </xmlCellPr>
  </singleXmlCell>
  <singleXmlCell id="1368" r="W34" connectionId="0">
    <xmlCellPr id="1" uniqueName="P1082190">
      <xmlPr mapId="1" xpath="/TFI-IZD-POD/IPK-GFI-IZD-POD-E_1000981/P1082190" xmlDataType="decimal"/>
    </xmlCellPr>
  </singleXmlCell>
  <singleXmlCell id="1369" r="X34" connectionId="0">
    <xmlCellPr id="1" uniqueName="P1082191">
      <xmlPr mapId="1" xpath="/TFI-IZD-POD/IPK-GFI-IZD-POD-E_1000981/P1082191" xmlDataType="decimal"/>
    </xmlCellPr>
  </singleXmlCell>
  <singleXmlCell id="1370" r="Y34" connectionId="0">
    <xmlCellPr id="1" uniqueName="P1082192">
      <xmlPr mapId="1" xpath="/TFI-IZD-POD/IPK-GFI-IZD-POD-E_1000981/P1082192" xmlDataType="decimal"/>
    </xmlCellPr>
  </singleXmlCell>
  <singleXmlCell id="1371" r="Z34" connectionId="0">
    <xmlCellPr id="1" uniqueName="P1082193">
      <xmlPr mapId="1" xpath="/TFI-IZD-POD/IPK-GFI-IZD-POD-E_1000981/P1082193" xmlDataType="decimal"/>
    </xmlCellPr>
  </singleXmlCell>
  <singleXmlCell id="1372" r="H36" connectionId="0">
    <xmlCellPr id="1" uniqueName="P1080008">
      <xmlPr mapId="1" xpath="/TFI-IZD-POD/IPK-GFI-IZD-POD-E_1000981/P1080008" xmlDataType="decimal"/>
    </xmlCellPr>
  </singleXmlCell>
  <singleXmlCell id="1373" r="I36" connectionId="0">
    <xmlCellPr id="1" uniqueName="P1080009">
      <xmlPr mapId="1" xpath="/TFI-IZD-POD/IPK-GFI-IZD-POD-E_1000981/P1080009" xmlDataType="decimal"/>
    </xmlCellPr>
  </singleXmlCell>
  <singleXmlCell id="1374" r="J36" connectionId="0">
    <xmlCellPr id="1" uniqueName="P1080010">
      <xmlPr mapId="1" xpath="/TFI-IZD-POD/IPK-GFI-IZD-POD-E_1000981/P1080010" xmlDataType="decimal"/>
    </xmlCellPr>
  </singleXmlCell>
  <singleXmlCell id="1375" r="K36" connectionId="0">
    <xmlCellPr id="1" uniqueName="P1080011">
      <xmlPr mapId="1" xpath="/TFI-IZD-POD/IPK-GFI-IZD-POD-E_1000981/P1080011" xmlDataType="decimal"/>
    </xmlCellPr>
  </singleXmlCell>
  <singleXmlCell id="1376" r="L36" connectionId="0">
    <xmlCellPr id="1" uniqueName="P1080012">
      <xmlPr mapId="1" xpath="/TFI-IZD-POD/IPK-GFI-IZD-POD-E_1000981/P1080012" xmlDataType="decimal"/>
    </xmlCellPr>
  </singleXmlCell>
  <singleXmlCell id="1377" r="M36" connectionId="0">
    <xmlCellPr id="1" uniqueName="P1080013">
      <xmlPr mapId="1" xpath="/TFI-IZD-POD/IPK-GFI-IZD-POD-E_1000981/P1080013" xmlDataType="decimal"/>
    </xmlCellPr>
  </singleXmlCell>
  <singleXmlCell id="1378" r="N36" connectionId="0">
    <xmlCellPr id="1" uniqueName="P1080014">
      <xmlPr mapId="1" xpath="/TFI-IZD-POD/IPK-GFI-IZD-POD-E_1000981/P1080014" xmlDataType="decimal"/>
    </xmlCellPr>
  </singleXmlCell>
  <singleXmlCell id="1379" r="O36" connectionId="0">
    <xmlCellPr id="1" uniqueName="P1080015">
      <xmlPr mapId="1" xpath="/TFI-IZD-POD/IPK-GFI-IZD-POD-E_1000981/P1080015" xmlDataType="decimal"/>
    </xmlCellPr>
  </singleXmlCell>
  <singleXmlCell id="1380" r="P36" connectionId="0">
    <xmlCellPr id="1" uniqueName="P1082194">
      <xmlPr mapId="1" xpath="/TFI-IZD-POD/IPK-GFI-IZD-POD-E_1000981/P1082194" xmlDataType="decimal"/>
    </xmlCellPr>
  </singleXmlCell>
  <singleXmlCell id="1381" r="Q36" connectionId="0">
    <xmlCellPr id="1" uniqueName="P1082195">
      <xmlPr mapId="1" xpath="/TFI-IZD-POD/IPK-GFI-IZD-POD-E_1000981/P1082195" xmlDataType="decimal"/>
    </xmlCellPr>
  </singleXmlCell>
  <singleXmlCell id="1382" r="R36" connectionId="0">
    <xmlCellPr id="1" uniqueName="P1082196">
      <xmlPr mapId="1" xpath="/TFI-IZD-POD/IPK-GFI-IZD-POD-E_1000981/P1082196" xmlDataType="decimal"/>
    </xmlCellPr>
  </singleXmlCell>
  <singleXmlCell id="1383" r="S36" connectionId="0">
    <xmlCellPr id="1" uniqueName="P1124829">
      <xmlPr mapId="1" xpath="/TFI-IZD-POD/IPK-GFI-IZD-POD-E_1000981/P1124829" xmlDataType="decimal"/>
    </xmlCellPr>
  </singleXmlCell>
  <singleXmlCell id="1384" r="T36" connectionId="0">
    <xmlCellPr id="1" uniqueName="P1124830">
      <xmlPr mapId="1" xpath="/TFI-IZD-POD/IPK-GFI-IZD-POD-E_1000981/P1124830" xmlDataType="decimal"/>
    </xmlCellPr>
  </singleXmlCell>
  <singleXmlCell id="1385" r="U36" connectionId="0">
    <xmlCellPr id="1" uniqueName="P1420873">
      <xmlPr mapId="1" xpath="/TFI-IZD-POD/IPK-GFI-IZD-POD-E_1000981/P1420873" xmlDataType="decimal"/>
    </xmlCellPr>
  </singleXmlCell>
  <singleXmlCell id="1386" r="V36" connectionId="0">
    <xmlCellPr id="1" uniqueName="P1082197">
      <xmlPr mapId="1" xpath="/TFI-IZD-POD/IPK-GFI-IZD-POD-E_1000981/P1082197" xmlDataType="decimal"/>
    </xmlCellPr>
  </singleXmlCell>
  <singleXmlCell id="1387" r="W36" connectionId="0">
    <xmlCellPr id="1" uniqueName="P1082198">
      <xmlPr mapId="1" xpath="/TFI-IZD-POD/IPK-GFI-IZD-POD-E_1000981/P1082198" xmlDataType="decimal"/>
    </xmlCellPr>
  </singleXmlCell>
  <singleXmlCell id="1388" r="X36" connectionId="0">
    <xmlCellPr id="1" uniqueName="P1082199">
      <xmlPr mapId="1" xpath="/TFI-IZD-POD/IPK-GFI-IZD-POD-E_1000981/P1082199" xmlDataType="decimal"/>
    </xmlCellPr>
  </singleXmlCell>
  <singleXmlCell id="1389" r="Y36" connectionId="0">
    <xmlCellPr id="1" uniqueName="P1082200">
      <xmlPr mapId="1" xpath="/TFI-IZD-POD/IPK-GFI-IZD-POD-E_1000981/P1082200" xmlDataType="decimal"/>
    </xmlCellPr>
  </singleXmlCell>
  <singleXmlCell id="1390" r="Z36" connectionId="0">
    <xmlCellPr id="1" uniqueName="P1082201">
      <xmlPr mapId="1" xpath="/TFI-IZD-POD/IPK-GFI-IZD-POD-E_1000981/P1082201" xmlDataType="decimal"/>
    </xmlCellPr>
  </singleXmlCell>
  <singleXmlCell id="1391" r="H37" connectionId="0">
    <xmlCellPr id="1" uniqueName="P1080016">
      <xmlPr mapId="1" xpath="/TFI-IZD-POD/IPK-GFI-IZD-POD-E_1000981/P1080016" xmlDataType="decimal"/>
    </xmlCellPr>
  </singleXmlCell>
  <singleXmlCell id="1392" r="I37" connectionId="0">
    <xmlCellPr id="1" uniqueName="P1080017">
      <xmlPr mapId="1" xpath="/TFI-IZD-POD/IPK-GFI-IZD-POD-E_1000981/P1080017" xmlDataType="decimal"/>
    </xmlCellPr>
  </singleXmlCell>
  <singleXmlCell id="1393" r="J37" connectionId="0">
    <xmlCellPr id="1" uniqueName="P1080018">
      <xmlPr mapId="1" xpath="/TFI-IZD-POD/IPK-GFI-IZD-POD-E_1000981/P1080018" xmlDataType="decimal"/>
    </xmlCellPr>
  </singleXmlCell>
  <singleXmlCell id="1394" r="K37" connectionId="0">
    <xmlCellPr id="1" uniqueName="P1080019">
      <xmlPr mapId="1" xpath="/TFI-IZD-POD/IPK-GFI-IZD-POD-E_1000981/P1080019" xmlDataType="decimal"/>
    </xmlCellPr>
  </singleXmlCell>
  <singleXmlCell id="1395" r="L37" connectionId="0">
    <xmlCellPr id="1" uniqueName="P1080020">
      <xmlPr mapId="1" xpath="/TFI-IZD-POD/IPK-GFI-IZD-POD-E_1000981/P1080020" xmlDataType="decimal"/>
    </xmlCellPr>
  </singleXmlCell>
  <singleXmlCell id="1396" r="M37" connectionId="0">
    <xmlCellPr id="1" uniqueName="P1080021">
      <xmlPr mapId="1" xpath="/TFI-IZD-POD/IPK-GFI-IZD-POD-E_1000981/P1080021" xmlDataType="decimal"/>
    </xmlCellPr>
  </singleXmlCell>
  <singleXmlCell id="1397" r="N37" connectionId="0">
    <xmlCellPr id="1" uniqueName="P1080022">
      <xmlPr mapId="1" xpath="/TFI-IZD-POD/IPK-GFI-IZD-POD-E_1000981/P1080022" xmlDataType="decimal"/>
    </xmlCellPr>
  </singleXmlCell>
  <singleXmlCell id="1398" r="O37" connectionId="0">
    <xmlCellPr id="1" uniqueName="P1080023">
      <xmlPr mapId="1" xpath="/TFI-IZD-POD/IPK-GFI-IZD-POD-E_1000981/P1080023" xmlDataType="decimal"/>
    </xmlCellPr>
  </singleXmlCell>
  <singleXmlCell id="1399" r="P37" connectionId="0">
    <xmlCellPr id="1" uniqueName="P1082202">
      <xmlPr mapId="1" xpath="/TFI-IZD-POD/IPK-GFI-IZD-POD-E_1000981/P1082202" xmlDataType="decimal"/>
    </xmlCellPr>
  </singleXmlCell>
  <singleXmlCell id="1400" r="Q37" connectionId="0">
    <xmlCellPr id="1" uniqueName="P1082203">
      <xmlPr mapId="1" xpath="/TFI-IZD-POD/IPK-GFI-IZD-POD-E_1000981/P1082203" xmlDataType="decimal"/>
    </xmlCellPr>
  </singleXmlCell>
  <singleXmlCell id="1401" r="R37" connectionId="0">
    <xmlCellPr id="1" uniqueName="P1082204">
      <xmlPr mapId="1" xpath="/TFI-IZD-POD/IPK-GFI-IZD-POD-E_1000981/P1082204" xmlDataType="decimal"/>
    </xmlCellPr>
  </singleXmlCell>
  <singleXmlCell id="1402" r="S37" connectionId="0">
    <xmlCellPr id="1" uniqueName="P1124828">
      <xmlPr mapId="1" xpath="/TFI-IZD-POD/IPK-GFI-IZD-POD-E_1000981/P1124828" xmlDataType="decimal"/>
    </xmlCellPr>
  </singleXmlCell>
  <singleXmlCell id="1403" r="T37" connectionId="0">
    <xmlCellPr id="1" uniqueName="P1124831">
      <xmlPr mapId="1" xpath="/TFI-IZD-POD/IPK-GFI-IZD-POD-E_1000981/P1124831" xmlDataType="decimal"/>
    </xmlCellPr>
  </singleXmlCell>
  <singleXmlCell id="1404" r="U37" connectionId="0">
    <xmlCellPr id="1" uniqueName="P1420874">
      <xmlPr mapId="1" xpath="/TFI-IZD-POD/IPK-GFI-IZD-POD-E_1000981/P1420874" xmlDataType="decimal"/>
    </xmlCellPr>
  </singleXmlCell>
  <singleXmlCell id="1405" r="V37" connectionId="0">
    <xmlCellPr id="1" uniqueName="P1082205">
      <xmlPr mapId="1" xpath="/TFI-IZD-POD/IPK-GFI-IZD-POD-E_1000981/P1082205" xmlDataType="decimal"/>
    </xmlCellPr>
  </singleXmlCell>
  <singleXmlCell id="1406" r="W37" connectionId="0">
    <xmlCellPr id="1" uniqueName="P1082206">
      <xmlPr mapId="1" xpath="/TFI-IZD-POD/IPK-GFI-IZD-POD-E_1000981/P1082206" xmlDataType="decimal"/>
    </xmlCellPr>
  </singleXmlCell>
  <singleXmlCell id="1407" r="X37" connectionId="0">
    <xmlCellPr id="1" uniqueName="P1082207">
      <xmlPr mapId="1" xpath="/TFI-IZD-POD/IPK-GFI-IZD-POD-E_1000981/P1082207" xmlDataType="decimal"/>
    </xmlCellPr>
  </singleXmlCell>
  <singleXmlCell id="1408" r="Y37" connectionId="0">
    <xmlCellPr id="1" uniqueName="P1082208">
      <xmlPr mapId="1" xpath="/TFI-IZD-POD/IPK-GFI-IZD-POD-E_1000981/P1082208" xmlDataType="decimal"/>
    </xmlCellPr>
  </singleXmlCell>
  <singleXmlCell id="1409" r="Z37" connectionId="0">
    <xmlCellPr id="1" uniqueName="P1082209">
      <xmlPr mapId="1" xpath="/TFI-IZD-POD/IPK-GFI-IZD-POD-E_1000981/P1082209" xmlDataType="decimal"/>
    </xmlCellPr>
  </singleXmlCell>
  <singleXmlCell id="1410" r="H38" connectionId="0">
    <xmlCellPr id="1" uniqueName="P1080024">
      <xmlPr mapId="1" xpath="/TFI-IZD-POD/IPK-GFI-IZD-POD-E_1000981/P1080024" xmlDataType="decimal"/>
    </xmlCellPr>
  </singleXmlCell>
  <singleXmlCell id="1411" r="I38" connectionId="0">
    <xmlCellPr id="1" uniqueName="P1080025">
      <xmlPr mapId="1" xpath="/TFI-IZD-POD/IPK-GFI-IZD-POD-E_1000981/P1080025" xmlDataType="decimal"/>
    </xmlCellPr>
  </singleXmlCell>
  <singleXmlCell id="1412" r="J38" connectionId="0">
    <xmlCellPr id="1" uniqueName="P1080026">
      <xmlPr mapId="1" xpath="/TFI-IZD-POD/IPK-GFI-IZD-POD-E_1000981/P1080026" xmlDataType="decimal"/>
    </xmlCellPr>
  </singleXmlCell>
  <singleXmlCell id="1413" r="K38" connectionId="0">
    <xmlCellPr id="1" uniqueName="P1080027">
      <xmlPr mapId="1" xpath="/TFI-IZD-POD/IPK-GFI-IZD-POD-E_1000981/P1080027" xmlDataType="decimal"/>
    </xmlCellPr>
  </singleXmlCell>
  <singleXmlCell id="1414" r="L38" connectionId="0">
    <xmlCellPr id="1" uniqueName="P1080028">
      <xmlPr mapId="1" xpath="/TFI-IZD-POD/IPK-GFI-IZD-POD-E_1000981/P1080028" xmlDataType="decimal"/>
    </xmlCellPr>
  </singleXmlCell>
  <singleXmlCell id="1415" r="M38" connectionId="0">
    <xmlCellPr id="1" uniqueName="P1080029">
      <xmlPr mapId="1" xpath="/TFI-IZD-POD/IPK-GFI-IZD-POD-E_1000981/P1080029" xmlDataType="decimal"/>
    </xmlCellPr>
  </singleXmlCell>
  <singleXmlCell id="1416" r="N38" connectionId="0">
    <xmlCellPr id="1" uniqueName="P1080030">
      <xmlPr mapId="1" xpath="/TFI-IZD-POD/IPK-GFI-IZD-POD-E_1000981/P1080030" xmlDataType="decimal"/>
    </xmlCellPr>
  </singleXmlCell>
  <singleXmlCell id="1417" r="O38" connectionId="0">
    <xmlCellPr id="1" uniqueName="P1080031">
      <xmlPr mapId="1" xpath="/TFI-IZD-POD/IPK-GFI-IZD-POD-E_1000981/P1080031" xmlDataType="decimal"/>
    </xmlCellPr>
  </singleXmlCell>
  <singleXmlCell id="1418" r="P38" connectionId="0">
    <xmlCellPr id="1" uniqueName="P1082210">
      <xmlPr mapId="1" xpath="/TFI-IZD-POD/IPK-GFI-IZD-POD-E_1000981/P1082210" xmlDataType="decimal"/>
    </xmlCellPr>
  </singleXmlCell>
  <singleXmlCell id="1419" r="Q38" connectionId="0">
    <xmlCellPr id="1" uniqueName="P1082211">
      <xmlPr mapId="1" xpath="/TFI-IZD-POD/IPK-GFI-IZD-POD-E_1000981/P1082211" xmlDataType="decimal"/>
    </xmlCellPr>
  </singleXmlCell>
  <singleXmlCell id="1420" r="R38" connectionId="0">
    <xmlCellPr id="1" uniqueName="P1082212">
      <xmlPr mapId="1" xpath="/TFI-IZD-POD/IPK-GFI-IZD-POD-E_1000981/P1082212" xmlDataType="decimal"/>
    </xmlCellPr>
  </singleXmlCell>
  <singleXmlCell id="1421" r="S38" connectionId="0">
    <xmlCellPr id="1" uniqueName="P1124832">
      <xmlPr mapId="1" xpath="/TFI-IZD-POD/IPK-GFI-IZD-POD-E_1000981/P1124832" xmlDataType="decimal"/>
    </xmlCellPr>
  </singleXmlCell>
  <singleXmlCell id="1422" r="T38" connectionId="0">
    <xmlCellPr id="1" uniqueName="P1124833">
      <xmlPr mapId="1" xpath="/TFI-IZD-POD/IPK-GFI-IZD-POD-E_1000981/P1124833" xmlDataType="decimal"/>
    </xmlCellPr>
  </singleXmlCell>
  <singleXmlCell id="1423" r="U38" connectionId="0">
    <xmlCellPr id="1" uniqueName="P1420875">
      <xmlPr mapId="1" xpath="/TFI-IZD-POD/IPK-GFI-IZD-POD-E_1000981/P1420875" xmlDataType="decimal"/>
    </xmlCellPr>
  </singleXmlCell>
  <singleXmlCell id="1424" r="V38" connectionId="0">
    <xmlCellPr id="1" uniqueName="P1082213">
      <xmlPr mapId="1" xpath="/TFI-IZD-POD/IPK-GFI-IZD-POD-E_1000981/P1082213" xmlDataType="decimal"/>
    </xmlCellPr>
  </singleXmlCell>
  <singleXmlCell id="1425" r="W38" connectionId="0">
    <xmlCellPr id="1" uniqueName="P1082214">
      <xmlPr mapId="1" xpath="/TFI-IZD-POD/IPK-GFI-IZD-POD-E_1000981/P1082214" xmlDataType="decimal"/>
    </xmlCellPr>
  </singleXmlCell>
  <singleXmlCell id="1426" r="X38" connectionId="0">
    <xmlCellPr id="1" uniqueName="P1082215">
      <xmlPr mapId="1" xpath="/TFI-IZD-POD/IPK-GFI-IZD-POD-E_1000981/P1082215" xmlDataType="decimal"/>
    </xmlCellPr>
  </singleXmlCell>
  <singleXmlCell id="1427" r="Y38" connectionId="0">
    <xmlCellPr id="1" uniqueName="P1082216">
      <xmlPr mapId="1" xpath="/TFI-IZD-POD/IPK-GFI-IZD-POD-E_1000981/P1082216" xmlDataType="decimal"/>
    </xmlCellPr>
  </singleXmlCell>
  <singleXmlCell id="1428" r="Z38" connectionId="0">
    <xmlCellPr id="1" uniqueName="P1082217">
      <xmlPr mapId="1" xpath="/TFI-IZD-POD/IPK-GFI-IZD-POD-E_1000981/P1082217" xmlDataType="decimal"/>
    </xmlCellPr>
  </singleXmlCell>
  <singleXmlCell id="1429" r="H39" connectionId="0">
    <xmlCellPr id="1" uniqueName="P1080032">
      <xmlPr mapId="1" xpath="/TFI-IZD-POD/IPK-GFI-IZD-POD-E_1000981/P1080032" xmlDataType="decimal"/>
    </xmlCellPr>
  </singleXmlCell>
  <singleXmlCell id="1430" r="I39" connectionId="0">
    <xmlCellPr id="1" uniqueName="P1080033">
      <xmlPr mapId="1" xpath="/TFI-IZD-POD/IPK-GFI-IZD-POD-E_1000981/P1080033" xmlDataType="decimal"/>
    </xmlCellPr>
  </singleXmlCell>
  <singleXmlCell id="1431" r="J39" connectionId="0">
    <xmlCellPr id="1" uniqueName="P1080034">
      <xmlPr mapId="1" xpath="/TFI-IZD-POD/IPK-GFI-IZD-POD-E_1000981/P1080034" xmlDataType="decimal"/>
    </xmlCellPr>
  </singleXmlCell>
  <singleXmlCell id="1432" r="K39" connectionId="0">
    <xmlCellPr id="1" uniqueName="P1080035">
      <xmlPr mapId="1" xpath="/TFI-IZD-POD/IPK-GFI-IZD-POD-E_1000981/P1080035" xmlDataType="decimal"/>
    </xmlCellPr>
  </singleXmlCell>
  <singleXmlCell id="1433" r="L39" connectionId="0">
    <xmlCellPr id="1" uniqueName="P1080036">
      <xmlPr mapId="1" xpath="/TFI-IZD-POD/IPK-GFI-IZD-POD-E_1000981/P1080036" xmlDataType="decimal"/>
    </xmlCellPr>
  </singleXmlCell>
  <singleXmlCell id="1434" r="M39" connectionId="0">
    <xmlCellPr id="1" uniqueName="P1080037">
      <xmlPr mapId="1" xpath="/TFI-IZD-POD/IPK-GFI-IZD-POD-E_1000981/P1080037" xmlDataType="decimal"/>
    </xmlCellPr>
  </singleXmlCell>
  <singleXmlCell id="1435" r="N39" connectionId="0">
    <xmlCellPr id="1" uniqueName="P1080038">
      <xmlPr mapId="1" xpath="/TFI-IZD-POD/IPK-GFI-IZD-POD-E_1000981/P1080038" xmlDataType="decimal"/>
    </xmlCellPr>
  </singleXmlCell>
  <singleXmlCell id="1436" r="O39" connectionId="0">
    <xmlCellPr id="1" uniqueName="P1080039">
      <xmlPr mapId="1" xpath="/TFI-IZD-POD/IPK-GFI-IZD-POD-E_1000981/P1080039" xmlDataType="decimal"/>
    </xmlCellPr>
  </singleXmlCell>
  <singleXmlCell id="1437" r="P39" connectionId="0">
    <xmlCellPr id="1" uniqueName="P1082220">
      <xmlPr mapId="1" xpath="/TFI-IZD-POD/IPK-GFI-IZD-POD-E_1000981/P1082220" xmlDataType="decimal"/>
    </xmlCellPr>
  </singleXmlCell>
  <singleXmlCell id="1438" r="Q39" connectionId="0">
    <xmlCellPr id="1" uniqueName="P1082222">
      <xmlPr mapId="1" xpath="/TFI-IZD-POD/IPK-GFI-IZD-POD-E_1000981/P1082222" xmlDataType="decimal"/>
    </xmlCellPr>
  </singleXmlCell>
  <singleXmlCell id="1439" r="R39" connectionId="0">
    <xmlCellPr id="1" uniqueName="P1082224">
      <xmlPr mapId="1" xpath="/TFI-IZD-POD/IPK-GFI-IZD-POD-E_1000981/P1082224" xmlDataType="decimal"/>
    </xmlCellPr>
  </singleXmlCell>
  <singleXmlCell id="1440" r="S39" connectionId="0">
    <xmlCellPr id="1" uniqueName="P1124834">
      <xmlPr mapId="1" xpath="/TFI-IZD-POD/IPK-GFI-IZD-POD-E_1000981/P1124834" xmlDataType="decimal"/>
    </xmlCellPr>
  </singleXmlCell>
  <singleXmlCell id="1441" r="T39" connectionId="0">
    <xmlCellPr id="1" uniqueName="P1124835">
      <xmlPr mapId="1" xpath="/TFI-IZD-POD/IPK-GFI-IZD-POD-E_1000981/P1124835" xmlDataType="decimal"/>
    </xmlCellPr>
  </singleXmlCell>
  <singleXmlCell id="1442" r="U39" connectionId="0">
    <xmlCellPr id="1" uniqueName="P1420876">
      <xmlPr mapId="1" xpath="/TFI-IZD-POD/IPK-GFI-IZD-POD-E_1000981/P1420876" xmlDataType="decimal"/>
    </xmlCellPr>
  </singleXmlCell>
  <singleXmlCell id="1443" r="V39" connectionId="0">
    <xmlCellPr id="1" uniqueName="P1082225">
      <xmlPr mapId="1" xpath="/TFI-IZD-POD/IPK-GFI-IZD-POD-E_1000981/P1082225" xmlDataType="decimal"/>
    </xmlCellPr>
  </singleXmlCell>
  <singleXmlCell id="1444" r="W39" connectionId="0">
    <xmlCellPr id="1" uniqueName="P1082227">
      <xmlPr mapId="1" xpath="/TFI-IZD-POD/IPK-GFI-IZD-POD-E_1000981/P1082227" xmlDataType="decimal"/>
    </xmlCellPr>
  </singleXmlCell>
  <singleXmlCell id="1445" r="X39" connectionId="0">
    <xmlCellPr id="1" uniqueName="P1082229">
      <xmlPr mapId="1" xpath="/TFI-IZD-POD/IPK-GFI-IZD-POD-E_1000981/P1082229" xmlDataType="decimal"/>
    </xmlCellPr>
  </singleXmlCell>
  <singleXmlCell id="1446" r="Y39" connectionId="0">
    <xmlCellPr id="1" uniqueName="P1082232">
      <xmlPr mapId="1" xpath="/TFI-IZD-POD/IPK-GFI-IZD-POD-E_1000981/P1082232" xmlDataType="decimal"/>
    </xmlCellPr>
  </singleXmlCell>
  <singleXmlCell id="1447" r="Z39" connectionId="0">
    <xmlCellPr id="1" uniqueName="P1082234">
      <xmlPr mapId="1" xpath="/TFI-IZD-POD/IPK-GFI-IZD-POD-E_1000981/P1082234" xmlDataType="decimal"/>
    </xmlCellPr>
  </singleXmlCell>
  <singleXmlCell id="1448" r="H40" connectionId="0">
    <xmlCellPr id="1" uniqueName="P1080040">
      <xmlPr mapId="1" xpath="/TFI-IZD-POD/IPK-GFI-IZD-POD-E_1000981/P1080040" xmlDataType="decimal"/>
    </xmlCellPr>
  </singleXmlCell>
  <singleXmlCell id="1449" r="I40" connectionId="0">
    <xmlCellPr id="1" uniqueName="P1080041">
      <xmlPr mapId="1" xpath="/TFI-IZD-POD/IPK-GFI-IZD-POD-E_1000981/P1080041" xmlDataType="decimal"/>
    </xmlCellPr>
  </singleXmlCell>
  <singleXmlCell id="1450" r="J40" connectionId="0">
    <xmlCellPr id="1" uniqueName="P1080042">
      <xmlPr mapId="1" xpath="/TFI-IZD-POD/IPK-GFI-IZD-POD-E_1000981/P1080042" xmlDataType="decimal"/>
    </xmlCellPr>
  </singleXmlCell>
  <singleXmlCell id="1451" r="K40" connectionId="0">
    <xmlCellPr id="1" uniqueName="P1080043">
      <xmlPr mapId="1" xpath="/TFI-IZD-POD/IPK-GFI-IZD-POD-E_1000981/P1080043" xmlDataType="decimal"/>
    </xmlCellPr>
  </singleXmlCell>
  <singleXmlCell id="1452" r="L40" connectionId="0">
    <xmlCellPr id="1" uniqueName="P1080044">
      <xmlPr mapId="1" xpath="/TFI-IZD-POD/IPK-GFI-IZD-POD-E_1000981/P1080044" xmlDataType="decimal"/>
    </xmlCellPr>
  </singleXmlCell>
  <singleXmlCell id="1453" r="M40" connectionId="0">
    <xmlCellPr id="1" uniqueName="P1080045">
      <xmlPr mapId="1" xpath="/TFI-IZD-POD/IPK-GFI-IZD-POD-E_1000981/P1080045" xmlDataType="decimal"/>
    </xmlCellPr>
  </singleXmlCell>
  <singleXmlCell id="1454" r="N40" connectionId="0">
    <xmlCellPr id="1" uniqueName="P1080046">
      <xmlPr mapId="1" xpath="/TFI-IZD-POD/IPK-GFI-IZD-POD-E_1000981/P1080046" xmlDataType="decimal"/>
    </xmlCellPr>
  </singleXmlCell>
  <singleXmlCell id="1455" r="O40" connectionId="0">
    <xmlCellPr id="1" uniqueName="P1080047">
      <xmlPr mapId="1" xpath="/TFI-IZD-POD/IPK-GFI-IZD-POD-E_1000981/P1080047" xmlDataType="decimal"/>
    </xmlCellPr>
  </singleXmlCell>
  <singleXmlCell id="1456" r="P40" connectionId="0">
    <xmlCellPr id="1" uniqueName="P1082236">
      <xmlPr mapId="1" xpath="/TFI-IZD-POD/IPK-GFI-IZD-POD-E_1000981/P1082236" xmlDataType="decimal"/>
    </xmlCellPr>
  </singleXmlCell>
  <singleXmlCell id="1457" r="Q40" connectionId="0">
    <xmlCellPr id="1" uniqueName="P1082248">
      <xmlPr mapId="1" xpath="/TFI-IZD-POD/IPK-GFI-IZD-POD-E_1000981/P1082248" xmlDataType="decimal"/>
    </xmlCellPr>
  </singleXmlCell>
  <singleXmlCell id="1458" r="R40" connectionId="0">
    <xmlCellPr id="1" uniqueName="P1082250">
      <xmlPr mapId="1" xpath="/TFI-IZD-POD/IPK-GFI-IZD-POD-E_1000981/P1082250" xmlDataType="decimal"/>
    </xmlCellPr>
  </singleXmlCell>
  <singleXmlCell id="1459" r="S40" connectionId="0">
    <xmlCellPr id="1" uniqueName="P1124836">
      <xmlPr mapId="1" xpath="/TFI-IZD-POD/IPK-GFI-IZD-POD-E_1000981/P1124836" xmlDataType="decimal"/>
    </xmlCellPr>
  </singleXmlCell>
  <singleXmlCell id="1460" r="T40" connectionId="0">
    <xmlCellPr id="1" uniqueName="P1124837">
      <xmlPr mapId="1" xpath="/TFI-IZD-POD/IPK-GFI-IZD-POD-E_1000981/P1124837" xmlDataType="decimal"/>
    </xmlCellPr>
  </singleXmlCell>
  <singleXmlCell id="1461" r="U40" connectionId="0">
    <xmlCellPr id="1" uniqueName="P1420877">
      <xmlPr mapId="1" xpath="/TFI-IZD-POD/IPK-GFI-IZD-POD-E_1000981/P1420877" xmlDataType="decimal"/>
    </xmlCellPr>
  </singleXmlCell>
  <singleXmlCell id="1462" r="V40" connectionId="0">
    <xmlCellPr id="1" uniqueName="P1082252">
      <xmlPr mapId="1" xpath="/TFI-IZD-POD/IPK-GFI-IZD-POD-E_1000981/P1082252" xmlDataType="decimal"/>
    </xmlCellPr>
  </singleXmlCell>
  <singleXmlCell id="1463" r="W40" connectionId="0">
    <xmlCellPr id="1" uniqueName="P1082254">
      <xmlPr mapId="1" xpath="/TFI-IZD-POD/IPK-GFI-IZD-POD-E_1000981/P1082254" xmlDataType="decimal"/>
    </xmlCellPr>
  </singleXmlCell>
  <singleXmlCell id="1464" r="X40" connectionId="0">
    <xmlCellPr id="1" uniqueName="P1082256">
      <xmlPr mapId="1" xpath="/TFI-IZD-POD/IPK-GFI-IZD-POD-E_1000981/P1082256" xmlDataType="decimal"/>
    </xmlCellPr>
  </singleXmlCell>
  <singleXmlCell id="1465" r="Y40" connectionId="0">
    <xmlCellPr id="1" uniqueName="P1082257">
      <xmlPr mapId="1" xpath="/TFI-IZD-POD/IPK-GFI-IZD-POD-E_1000981/P1082257" xmlDataType="decimal"/>
    </xmlCellPr>
  </singleXmlCell>
  <singleXmlCell id="1466" r="Z40" connectionId="0">
    <xmlCellPr id="1" uniqueName="P1082259">
      <xmlPr mapId="1" xpath="/TFI-IZD-POD/IPK-GFI-IZD-POD-E_1000981/P1082259" xmlDataType="decimal"/>
    </xmlCellPr>
  </singleXmlCell>
  <singleXmlCell id="1467" r="H41" connectionId="0">
    <xmlCellPr id="1" uniqueName="P1080048">
      <xmlPr mapId="1" xpath="/TFI-IZD-POD/IPK-GFI-IZD-POD-E_1000981/P1080048" xmlDataType="decimal"/>
    </xmlCellPr>
  </singleXmlCell>
  <singleXmlCell id="1468" r="I41" connectionId="0">
    <xmlCellPr id="1" uniqueName="P1080049">
      <xmlPr mapId="1" xpath="/TFI-IZD-POD/IPK-GFI-IZD-POD-E_1000981/P1080049" xmlDataType="decimal"/>
    </xmlCellPr>
  </singleXmlCell>
  <singleXmlCell id="1469" r="J41" connectionId="0">
    <xmlCellPr id="1" uniqueName="P1080050">
      <xmlPr mapId="1" xpath="/TFI-IZD-POD/IPK-GFI-IZD-POD-E_1000981/P1080050" xmlDataType="decimal"/>
    </xmlCellPr>
  </singleXmlCell>
  <singleXmlCell id="1470" r="K41" connectionId="0">
    <xmlCellPr id="1" uniqueName="P1080051">
      <xmlPr mapId="1" xpath="/TFI-IZD-POD/IPK-GFI-IZD-POD-E_1000981/P1080051" xmlDataType="decimal"/>
    </xmlCellPr>
  </singleXmlCell>
  <singleXmlCell id="1471" r="L41" connectionId="0">
    <xmlCellPr id="1" uniqueName="P1080052">
      <xmlPr mapId="1" xpath="/TFI-IZD-POD/IPK-GFI-IZD-POD-E_1000981/P1080052" xmlDataType="decimal"/>
    </xmlCellPr>
  </singleXmlCell>
  <singleXmlCell id="1472" r="M41" connectionId="0">
    <xmlCellPr id="1" uniqueName="P1080053">
      <xmlPr mapId="1" xpath="/TFI-IZD-POD/IPK-GFI-IZD-POD-E_1000981/P1080053" xmlDataType="decimal"/>
    </xmlCellPr>
  </singleXmlCell>
  <singleXmlCell id="1473" r="N41" connectionId="0">
    <xmlCellPr id="1" uniqueName="P1080054">
      <xmlPr mapId="1" xpath="/TFI-IZD-POD/IPK-GFI-IZD-POD-E_1000981/P1080054" xmlDataType="decimal"/>
    </xmlCellPr>
  </singleXmlCell>
  <singleXmlCell id="1474" r="O41" connectionId="0">
    <xmlCellPr id="1" uniqueName="P1080055">
      <xmlPr mapId="1" xpath="/TFI-IZD-POD/IPK-GFI-IZD-POD-E_1000981/P1080055" xmlDataType="decimal"/>
    </xmlCellPr>
  </singleXmlCell>
  <singleXmlCell id="1475" r="P41" connectionId="0">
    <xmlCellPr id="1" uniqueName="P1082260">
      <xmlPr mapId="1" xpath="/TFI-IZD-POD/IPK-GFI-IZD-POD-E_1000981/P1082260" xmlDataType="decimal"/>
    </xmlCellPr>
  </singleXmlCell>
  <singleXmlCell id="1476" r="Q41" connectionId="0">
    <xmlCellPr id="1" uniqueName="P1082237">
      <xmlPr mapId="1" xpath="/TFI-IZD-POD/IPK-GFI-IZD-POD-E_1000981/P1082237" xmlDataType="decimal"/>
    </xmlCellPr>
  </singleXmlCell>
  <singleXmlCell id="1477" r="R41" connectionId="0">
    <xmlCellPr id="1" uniqueName="P1082261">
      <xmlPr mapId="1" xpath="/TFI-IZD-POD/IPK-GFI-IZD-POD-E_1000981/P1082261" xmlDataType="decimal"/>
    </xmlCellPr>
  </singleXmlCell>
  <singleXmlCell id="1478" r="S41" connectionId="0">
    <xmlCellPr id="1" uniqueName="P1124838">
      <xmlPr mapId="1" xpath="/TFI-IZD-POD/IPK-GFI-IZD-POD-E_1000981/P1124838" xmlDataType="decimal"/>
    </xmlCellPr>
  </singleXmlCell>
  <singleXmlCell id="1479" r="T41" connectionId="0">
    <xmlCellPr id="1" uniqueName="P1124839">
      <xmlPr mapId="1" xpath="/TFI-IZD-POD/IPK-GFI-IZD-POD-E_1000981/P1124839" xmlDataType="decimal"/>
    </xmlCellPr>
  </singleXmlCell>
  <singleXmlCell id="1480" r="U41" connectionId="0">
    <xmlCellPr id="1" uniqueName="P1420878">
      <xmlPr mapId="1" xpath="/TFI-IZD-POD/IPK-GFI-IZD-POD-E_1000981/P1420878" xmlDataType="decimal"/>
    </xmlCellPr>
  </singleXmlCell>
  <singleXmlCell id="1481" r="V41" connectionId="0">
    <xmlCellPr id="1" uniqueName="P1082262">
      <xmlPr mapId="1" xpath="/TFI-IZD-POD/IPK-GFI-IZD-POD-E_1000981/P1082262" xmlDataType="decimal"/>
    </xmlCellPr>
  </singleXmlCell>
  <singleXmlCell id="1482" r="W41" connectionId="0">
    <xmlCellPr id="1" uniqueName="P1082264">
      <xmlPr mapId="1" xpath="/TFI-IZD-POD/IPK-GFI-IZD-POD-E_1000981/P1082264" xmlDataType="decimal"/>
    </xmlCellPr>
  </singleXmlCell>
  <singleXmlCell id="1483" r="X41" connectionId="0">
    <xmlCellPr id="1" uniqueName="P1082265">
      <xmlPr mapId="1" xpath="/TFI-IZD-POD/IPK-GFI-IZD-POD-E_1000981/P1082265" xmlDataType="decimal"/>
    </xmlCellPr>
  </singleXmlCell>
  <singleXmlCell id="1484" r="Y41" connectionId="0">
    <xmlCellPr id="1" uniqueName="P1082266">
      <xmlPr mapId="1" xpath="/TFI-IZD-POD/IPK-GFI-IZD-POD-E_1000981/P1082266" xmlDataType="decimal"/>
    </xmlCellPr>
  </singleXmlCell>
  <singleXmlCell id="1485" r="Z41" connectionId="0">
    <xmlCellPr id="1" uniqueName="P1082267">
      <xmlPr mapId="1" xpath="/TFI-IZD-POD/IPK-GFI-IZD-POD-E_1000981/P1082267" xmlDataType="decimal"/>
    </xmlCellPr>
  </singleXmlCell>
  <singleXmlCell id="1486" r="H42" connectionId="0">
    <xmlCellPr id="1" uniqueName="P1080056">
      <xmlPr mapId="1" xpath="/TFI-IZD-POD/IPK-GFI-IZD-POD-E_1000981/P1080056" xmlDataType="decimal"/>
    </xmlCellPr>
  </singleXmlCell>
  <singleXmlCell id="1487" r="I42" connectionId="0">
    <xmlCellPr id="1" uniqueName="P1080057">
      <xmlPr mapId="1" xpath="/TFI-IZD-POD/IPK-GFI-IZD-POD-E_1000981/P1080057" xmlDataType="decimal"/>
    </xmlCellPr>
  </singleXmlCell>
  <singleXmlCell id="1488" r="J42" connectionId="0">
    <xmlCellPr id="1" uniqueName="P1080058">
      <xmlPr mapId="1" xpath="/TFI-IZD-POD/IPK-GFI-IZD-POD-E_1000981/P1080058" xmlDataType="decimal"/>
    </xmlCellPr>
  </singleXmlCell>
  <singleXmlCell id="1489" r="K42" connectionId="0">
    <xmlCellPr id="1" uniqueName="P1080059">
      <xmlPr mapId="1" xpath="/TFI-IZD-POD/IPK-GFI-IZD-POD-E_1000981/P1080059" xmlDataType="decimal"/>
    </xmlCellPr>
  </singleXmlCell>
  <singleXmlCell id="1490" r="L42" connectionId="0">
    <xmlCellPr id="1" uniqueName="P1080060">
      <xmlPr mapId="1" xpath="/TFI-IZD-POD/IPK-GFI-IZD-POD-E_1000981/P1080060" xmlDataType="decimal"/>
    </xmlCellPr>
  </singleXmlCell>
  <singleXmlCell id="1491" r="M42" connectionId="0">
    <xmlCellPr id="1" uniqueName="P1080061">
      <xmlPr mapId="1" xpath="/TFI-IZD-POD/IPK-GFI-IZD-POD-E_1000981/P1080061" xmlDataType="decimal"/>
    </xmlCellPr>
  </singleXmlCell>
  <singleXmlCell id="1492" r="N42" connectionId="0">
    <xmlCellPr id="1" uniqueName="P1080062">
      <xmlPr mapId="1" xpath="/TFI-IZD-POD/IPK-GFI-IZD-POD-E_1000981/P1080062" xmlDataType="decimal"/>
    </xmlCellPr>
  </singleXmlCell>
  <singleXmlCell id="1493" r="O42" connectionId="0">
    <xmlCellPr id="1" uniqueName="P1080063">
      <xmlPr mapId="1" xpath="/TFI-IZD-POD/IPK-GFI-IZD-POD-E_1000981/P1080063" xmlDataType="decimal"/>
    </xmlCellPr>
  </singleXmlCell>
  <singleXmlCell id="1494" r="P42" connectionId="0">
    <xmlCellPr id="1" uniqueName="P1082269">
      <xmlPr mapId="1" xpath="/TFI-IZD-POD/IPK-GFI-IZD-POD-E_1000981/P1082269" xmlDataType="decimal"/>
    </xmlCellPr>
  </singleXmlCell>
  <singleXmlCell id="1495" r="Q42" connectionId="0">
    <xmlCellPr id="1" uniqueName="P1082270">
      <xmlPr mapId="1" xpath="/TFI-IZD-POD/IPK-GFI-IZD-POD-E_1000981/P1082270" xmlDataType="decimal"/>
    </xmlCellPr>
  </singleXmlCell>
  <singleXmlCell id="1496" r="R42" connectionId="0">
    <xmlCellPr id="1" uniqueName="P1082239">
      <xmlPr mapId="1" xpath="/TFI-IZD-POD/IPK-GFI-IZD-POD-E_1000981/P1082239" xmlDataType="decimal"/>
    </xmlCellPr>
  </singleXmlCell>
  <singleXmlCell id="1497" r="S42" connectionId="0">
    <xmlCellPr id="1" uniqueName="P1124840">
      <xmlPr mapId="1" xpath="/TFI-IZD-POD/IPK-GFI-IZD-POD-E_1000981/P1124840" xmlDataType="decimal"/>
    </xmlCellPr>
  </singleXmlCell>
  <singleXmlCell id="1498" r="T42" connectionId="0">
    <xmlCellPr id="1" uniqueName="P1124841">
      <xmlPr mapId="1" xpath="/TFI-IZD-POD/IPK-GFI-IZD-POD-E_1000981/P1124841" xmlDataType="decimal"/>
    </xmlCellPr>
  </singleXmlCell>
  <singleXmlCell id="1499" r="U42" connectionId="0">
    <xmlCellPr id="1" uniqueName="P1420879">
      <xmlPr mapId="1" xpath="/TFI-IZD-POD/IPK-GFI-IZD-POD-E_1000981/P1420879" xmlDataType="decimal"/>
    </xmlCellPr>
  </singleXmlCell>
  <singleXmlCell id="1500" r="V42" connectionId="0">
    <xmlCellPr id="1" uniqueName="P1082272">
      <xmlPr mapId="1" xpath="/TFI-IZD-POD/IPK-GFI-IZD-POD-E_1000981/P1082272" xmlDataType="decimal"/>
    </xmlCellPr>
  </singleXmlCell>
  <singleXmlCell id="1501" r="W42" connectionId="0">
    <xmlCellPr id="1" uniqueName="P1082273">
      <xmlPr mapId="1" xpath="/TFI-IZD-POD/IPK-GFI-IZD-POD-E_1000981/P1082273" xmlDataType="decimal"/>
    </xmlCellPr>
  </singleXmlCell>
  <singleXmlCell id="1502" r="X42" connectionId="0">
    <xmlCellPr id="1" uniqueName="P1082275">
      <xmlPr mapId="1" xpath="/TFI-IZD-POD/IPK-GFI-IZD-POD-E_1000981/P1082275" xmlDataType="decimal"/>
    </xmlCellPr>
  </singleXmlCell>
  <singleXmlCell id="1503" r="Y42" connectionId="0">
    <xmlCellPr id="1" uniqueName="P1082276">
      <xmlPr mapId="1" xpath="/TFI-IZD-POD/IPK-GFI-IZD-POD-E_1000981/P1082276" xmlDataType="decimal"/>
    </xmlCellPr>
  </singleXmlCell>
  <singleXmlCell id="1504" r="Z42" connectionId="0">
    <xmlCellPr id="1" uniqueName="P1082277">
      <xmlPr mapId="1" xpath="/TFI-IZD-POD/IPK-GFI-IZD-POD-E_1000981/P1082277" xmlDataType="decimal"/>
    </xmlCellPr>
  </singleXmlCell>
  <singleXmlCell id="1505" r="H43" connectionId="0">
    <xmlCellPr id="1" uniqueName="P1080064">
      <xmlPr mapId="1" xpath="/TFI-IZD-POD/IPK-GFI-IZD-POD-E_1000981/P1080064" xmlDataType="decimal"/>
    </xmlCellPr>
  </singleXmlCell>
  <singleXmlCell id="1506" r="I43" connectionId="0">
    <xmlCellPr id="1" uniqueName="P1080065">
      <xmlPr mapId="1" xpath="/TFI-IZD-POD/IPK-GFI-IZD-POD-E_1000981/P1080065" xmlDataType="decimal"/>
    </xmlCellPr>
  </singleXmlCell>
  <singleXmlCell id="1507" r="J43" connectionId="0">
    <xmlCellPr id="1" uniqueName="P1080066">
      <xmlPr mapId="1" xpath="/TFI-IZD-POD/IPK-GFI-IZD-POD-E_1000981/P1080066" xmlDataType="decimal"/>
    </xmlCellPr>
  </singleXmlCell>
  <singleXmlCell id="1508" r="K43" connectionId="0">
    <xmlCellPr id="1" uniqueName="P1080067">
      <xmlPr mapId="1" xpath="/TFI-IZD-POD/IPK-GFI-IZD-POD-E_1000981/P1080067" xmlDataType="decimal"/>
    </xmlCellPr>
  </singleXmlCell>
  <singleXmlCell id="1509" r="L43" connectionId="0">
    <xmlCellPr id="1" uniqueName="P1080068">
      <xmlPr mapId="1" xpath="/TFI-IZD-POD/IPK-GFI-IZD-POD-E_1000981/P1080068" xmlDataType="decimal"/>
    </xmlCellPr>
  </singleXmlCell>
  <singleXmlCell id="1510" r="M43" connectionId="0">
    <xmlCellPr id="1" uniqueName="P1080069">
      <xmlPr mapId="1" xpath="/TFI-IZD-POD/IPK-GFI-IZD-POD-E_1000981/P1080069" xmlDataType="decimal"/>
    </xmlCellPr>
  </singleXmlCell>
  <singleXmlCell id="1511" r="N43" connectionId="0">
    <xmlCellPr id="1" uniqueName="P1080070">
      <xmlPr mapId="1" xpath="/TFI-IZD-POD/IPK-GFI-IZD-POD-E_1000981/P1080070" xmlDataType="decimal"/>
    </xmlCellPr>
  </singleXmlCell>
  <singleXmlCell id="1512" r="O43" connectionId="0">
    <xmlCellPr id="1" uniqueName="P1080071">
      <xmlPr mapId="1" xpath="/TFI-IZD-POD/IPK-GFI-IZD-POD-E_1000981/P1080071" xmlDataType="decimal"/>
    </xmlCellPr>
  </singleXmlCell>
  <singleXmlCell id="1513" r="P43" connectionId="0">
    <xmlCellPr id="1" uniqueName="P1082278">
      <xmlPr mapId="1" xpath="/TFI-IZD-POD/IPK-GFI-IZD-POD-E_1000981/P1082278" xmlDataType="decimal"/>
    </xmlCellPr>
  </singleXmlCell>
  <singleXmlCell id="1514" r="Q43" connectionId="0">
    <xmlCellPr id="1" uniqueName="P1082279">
      <xmlPr mapId="1" xpath="/TFI-IZD-POD/IPK-GFI-IZD-POD-E_1000981/P1082279" xmlDataType="decimal"/>
    </xmlCellPr>
  </singleXmlCell>
  <singleXmlCell id="1515" r="R43" connectionId="0">
    <xmlCellPr id="1" uniqueName="P1082280">
      <xmlPr mapId="1" xpath="/TFI-IZD-POD/IPK-GFI-IZD-POD-E_1000981/P1082280" xmlDataType="decimal"/>
    </xmlCellPr>
  </singleXmlCell>
  <singleXmlCell id="1516" r="S43" connectionId="0">
    <xmlCellPr id="1" uniqueName="P1124842">
      <xmlPr mapId="1" xpath="/TFI-IZD-POD/IPK-GFI-IZD-POD-E_1000981/P1124842" xmlDataType="decimal"/>
    </xmlCellPr>
  </singleXmlCell>
  <singleXmlCell id="1517" r="T43" connectionId="0">
    <xmlCellPr id="1" uniqueName="P1124843">
      <xmlPr mapId="1" xpath="/TFI-IZD-POD/IPK-GFI-IZD-POD-E_1000981/P1124843" xmlDataType="decimal"/>
    </xmlCellPr>
  </singleXmlCell>
  <singleXmlCell id="1518" r="U43" connectionId="0">
    <xmlCellPr id="1" uniqueName="P1420880">
      <xmlPr mapId="1" xpath="/TFI-IZD-POD/IPK-GFI-IZD-POD-E_1000981/P1420880" xmlDataType="decimal"/>
    </xmlCellPr>
  </singleXmlCell>
  <singleXmlCell id="1519" r="V43" connectionId="0">
    <xmlCellPr id="1" uniqueName="P1082245">
      <xmlPr mapId="1" xpath="/TFI-IZD-POD/IPK-GFI-IZD-POD-E_1000981/P1082245" xmlDataType="decimal"/>
    </xmlCellPr>
  </singleXmlCell>
  <singleXmlCell id="1520" r="W43" connectionId="0">
    <xmlCellPr id="1" uniqueName="P1082282">
      <xmlPr mapId="1" xpath="/TFI-IZD-POD/IPK-GFI-IZD-POD-E_1000981/P1082282" xmlDataType="decimal"/>
    </xmlCellPr>
  </singleXmlCell>
  <singleXmlCell id="1521" r="X43" connectionId="0">
    <xmlCellPr id="1" uniqueName="P1082284">
      <xmlPr mapId="1" xpath="/TFI-IZD-POD/IPK-GFI-IZD-POD-E_1000981/P1082284" xmlDataType="decimal"/>
    </xmlCellPr>
  </singleXmlCell>
  <singleXmlCell id="1522" r="Y43" connectionId="0">
    <xmlCellPr id="1" uniqueName="P1082285">
      <xmlPr mapId="1" xpath="/TFI-IZD-POD/IPK-GFI-IZD-POD-E_1000981/P1082285" xmlDataType="decimal"/>
    </xmlCellPr>
  </singleXmlCell>
  <singleXmlCell id="1523" r="Z43" connectionId="0">
    <xmlCellPr id="1" uniqueName="P1082286">
      <xmlPr mapId="1" xpath="/TFI-IZD-POD/IPK-GFI-IZD-POD-E_1000981/P1082286" xmlDataType="decimal"/>
    </xmlCellPr>
  </singleXmlCell>
  <singleXmlCell id="1524" r="H44" connectionId="0">
    <xmlCellPr id="1" uniqueName="P1080072">
      <xmlPr mapId="1" xpath="/TFI-IZD-POD/IPK-GFI-IZD-POD-E_1000981/P1080072" xmlDataType="decimal"/>
    </xmlCellPr>
  </singleXmlCell>
  <singleXmlCell id="1525" r="I44" connectionId="0">
    <xmlCellPr id="1" uniqueName="P1080073">
      <xmlPr mapId="1" xpath="/TFI-IZD-POD/IPK-GFI-IZD-POD-E_1000981/P1080073" xmlDataType="decimal"/>
    </xmlCellPr>
  </singleXmlCell>
  <singleXmlCell id="1526" r="J44" connectionId="0">
    <xmlCellPr id="1" uniqueName="P1080074">
      <xmlPr mapId="1" xpath="/TFI-IZD-POD/IPK-GFI-IZD-POD-E_1000981/P1080074" xmlDataType="decimal"/>
    </xmlCellPr>
  </singleXmlCell>
  <singleXmlCell id="1527" r="K44" connectionId="0">
    <xmlCellPr id="1" uniqueName="P1080075">
      <xmlPr mapId="1" xpath="/TFI-IZD-POD/IPK-GFI-IZD-POD-E_1000981/P1080075" xmlDataType="decimal"/>
    </xmlCellPr>
  </singleXmlCell>
  <singleXmlCell id="1528" r="L44" connectionId="0">
    <xmlCellPr id="1" uniqueName="P1080076">
      <xmlPr mapId="1" xpath="/TFI-IZD-POD/IPK-GFI-IZD-POD-E_1000981/P1080076" xmlDataType="decimal"/>
    </xmlCellPr>
  </singleXmlCell>
  <singleXmlCell id="1529" r="M44" connectionId="0">
    <xmlCellPr id="1" uniqueName="P1080077">
      <xmlPr mapId="1" xpath="/TFI-IZD-POD/IPK-GFI-IZD-POD-E_1000981/P1080077" xmlDataType="decimal"/>
    </xmlCellPr>
  </singleXmlCell>
  <singleXmlCell id="1530" r="N44" connectionId="0">
    <xmlCellPr id="1" uniqueName="P1080078">
      <xmlPr mapId="1" xpath="/TFI-IZD-POD/IPK-GFI-IZD-POD-E_1000981/P1080078" xmlDataType="decimal"/>
    </xmlCellPr>
  </singleXmlCell>
  <singleXmlCell id="1531" r="O44" connectionId="0">
    <xmlCellPr id="1" uniqueName="P1080079">
      <xmlPr mapId="1" xpath="/TFI-IZD-POD/IPK-GFI-IZD-POD-E_1000981/P1080079" xmlDataType="decimal"/>
    </xmlCellPr>
  </singleXmlCell>
  <singleXmlCell id="1532" r="P44" connectionId="0">
    <xmlCellPr id="1" uniqueName="P1082288">
      <xmlPr mapId="1" xpath="/TFI-IZD-POD/IPK-GFI-IZD-POD-E_1000981/P1082288" xmlDataType="decimal"/>
    </xmlCellPr>
  </singleXmlCell>
  <singleXmlCell id="1533" r="Q44" connectionId="0">
    <xmlCellPr id="1" uniqueName="P1082289">
      <xmlPr mapId="1" xpath="/TFI-IZD-POD/IPK-GFI-IZD-POD-E_1000981/P1082289" xmlDataType="decimal"/>
    </xmlCellPr>
  </singleXmlCell>
  <singleXmlCell id="1534" r="R44" connectionId="0">
    <xmlCellPr id="1" uniqueName="P1082290">
      <xmlPr mapId="1" xpath="/TFI-IZD-POD/IPK-GFI-IZD-POD-E_1000981/P1082290" xmlDataType="decimal"/>
    </xmlCellPr>
  </singleXmlCell>
  <singleXmlCell id="1535" r="S44" connectionId="0">
    <xmlCellPr id="1" uniqueName="P1124844">
      <xmlPr mapId="1" xpath="/TFI-IZD-POD/IPK-GFI-IZD-POD-E_1000981/P1124844" xmlDataType="decimal"/>
    </xmlCellPr>
  </singleXmlCell>
  <singleXmlCell id="1536" r="T44" connectionId="0">
    <xmlCellPr id="1" uniqueName="P1124845">
      <xmlPr mapId="1" xpath="/TFI-IZD-POD/IPK-GFI-IZD-POD-E_1000981/P1124845" xmlDataType="decimal"/>
    </xmlCellPr>
  </singleXmlCell>
  <singleXmlCell id="1537" r="U44" connectionId="0">
    <xmlCellPr id="1" uniqueName="P1420881">
      <xmlPr mapId="1" xpath="/TFI-IZD-POD/IPK-GFI-IZD-POD-E_1000981/P1420881" xmlDataType="decimal"/>
    </xmlCellPr>
  </singleXmlCell>
  <singleXmlCell id="1538" r="V44" connectionId="0">
    <xmlCellPr id="1" uniqueName="P1082292">
      <xmlPr mapId="1" xpath="/TFI-IZD-POD/IPK-GFI-IZD-POD-E_1000981/P1082292" xmlDataType="decimal"/>
    </xmlCellPr>
  </singleXmlCell>
  <singleXmlCell id="1539" r="W44" connectionId="0">
    <xmlCellPr id="1" uniqueName="P1082247">
      <xmlPr mapId="1" xpath="/TFI-IZD-POD/IPK-GFI-IZD-POD-E_1000981/P1082247" xmlDataType="decimal"/>
    </xmlCellPr>
  </singleXmlCell>
  <singleXmlCell id="1540" r="X44" connectionId="0">
    <xmlCellPr id="1" uniqueName="P1082295">
      <xmlPr mapId="1" xpath="/TFI-IZD-POD/IPK-GFI-IZD-POD-E_1000981/P1082295" xmlDataType="decimal"/>
    </xmlCellPr>
  </singleXmlCell>
  <singleXmlCell id="1541" r="Y44" connectionId="0">
    <xmlCellPr id="1" uniqueName="P1082298">
      <xmlPr mapId="1" xpath="/TFI-IZD-POD/IPK-GFI-IZD-POD-E_1000981/P1082298" xmlDataType="decimal"/>
    </xmlCellPr>
  </singleXmlCell>
  <singleXmlCell id="1542" r="Z44" connectionId="0">
    <xmlCellPr id="1" uniqueName="P1082300">
      <xmlPr mapId="1" xpath="/TFI-IZD-POD/IPK-GFI-IZD-POD-E_1000981/P1082300" xmlDataType="decimal"/>
    </xmlCellPr>
  </singleXmlCell>
  <singleXmlCell id="1543" r="H45" connectionId="0">
    <xmlCellPr id="1" uniqueName="P1080080">
      <xmlPr mapId="1" xpath="/TFI-IZD-POD/IPK-GFI-IZD-POD-E_1000981/P1080080" xmlDataType="decimal"/>
    </xmlCellPr>
  </singleXmlCell>
  <singleXmlCell id="1544" r="I45" connectionId="0">
    <xmlCellPr id="1" uniqueName="P1080081">
      <xmlPr mapId="1" xpath="/TFI-IZD-POD/IPK-GFI-IZD-POD-E_1000981/P1080081" xmlDataType="decimal"/>
    </xmlCellPr>
  </singleXmlCell>
  <singleXmlCell id="1545" r="J45" connectionId="0">
    <xmlCellPr id="1" uniqueName="P1080082">
      <xmlPr mapId="1" xpath="/TFI-IZD-POD/IPK-GFI-IZD-POD-E_1000981/P1080082" xmlDataType="decimal"/>
    </xmlCellPr>
  </singleXmlCell>
  <singleXmlCell id="1546" r="K45" connectionId="0">
    <xmlCellPr id="1" uniqueName="P1080083">
      <xmlPr mapId="1" xpath="/TFI-IZD-POD/IPK-GFI-IZD-POD-E_1000981/P1080083" xmlDataType="decimal"/>
    </xmlCellPr>
  </singleXmlCell>
  <singleXmlCell id="1547" r="L45" connectionId="0">
    <xmlCellPr id="1" uniqueName="P1080084">
      <xmlPr mapId="1" xpath="/TFI-IZD-POD/IPK-GFI-IZD-POD-E_1000981/P1080084" xmlDataType="decimal"/>
    </xmlCellPr>
  </singleXmlCell>
  <singleXmlCell id="1548" r="M45" connectionId="0">
    <xmlCellPr id="1" uniqueName="P1080085">
      <xmlPr mapId="1" xpath="/TFI-IZD-POD/IPK-GFI-IZD-POD-E_1000981/P1080085" xmlDataType="decimal"/>
    </xmlCellPr>
  </singleXmlCell>
  <singleXmlCell id="1549" r="N45" connectionId="0">
    <xmlCellPr id="1" uniqueName="P1080086">
      <xmlPr mapId="1" xpath="/TFI-IZD-POD/IPK-GFI-IZD-POD-E_1000981/P1080086" xmlDataType="decimal"/>
    </xmlCellPr>
  </singleXmlCell>
  <singleXmlCell id="1550" r="O45" connectionId="0">
    <xmlCellPr id="1" uniqueName="P1080087">
      <xmlPr mapId="1" xpath="/TFI-IZD-POD/IPK-GFI-IZD-POD-E_1000981/P1080087" xmlDataType="decimal"/>
    </xmlCellPr>
  </singleXmlCell>
  <singleXmlCell id="1551" r="P45" connectionId="0">
    <xmlCellPr id="1" uniqueName="P1082301">
      <xmlPr mapId="1" xpath="/TFI-IZD-POD/IPK-GFI-IZD-POD-E_1000981/P1082301" xmlDataType="decimal"/>
    </xmlCellPr>
  </singleXmlCell>
  <singleXmlCell id="1552" r="Q45" connectionId="0">
    <xmlCellPr id="1" uniqueName="P1082322">
      <xmlPr mapId="1" xpath="/TFI-IZD-POD/IPK-GFI-IZD-POD-E_1000981/P1082322" xmlDataType="decimal"/>
    </xmlCellPr>
  </singleXmlCell>
  <singleXmlCell id="1553" r="R45" connectionId="0">
    <xmlCellPr id="1" uniqueName="P1082323">
      <xmlPr mapId="1" xpath="/TFI-IZD-POD/IPK-GFI-IZD-POD-E_1000981/P1082323" xmlDataType="decimal"/>
    </xmlCellPr>
  </singleXmlCell>
  <singleXmlCell id="1554" r="S45" connectionId="0">
    <xmlCellPr id="1" uniqueName="P1124846">
      <xmlPr mapId="1" xpath="/TFI-IZD-POD/IPK-GFI-IZD-POD-E_1000981/P1124846" xmlDataType="decimal"/>
    </xmlCellPr>
  </singleXmlCell>
  <singleXmlCell id="1555" r="T45" connectionId="0">
    <xmlCellPr id="1" uniqueName="P1124847">
      <xmlPr mapId="1" xpath="/TFI-IZD-POD/IPK-GFI-IZD-POD-E_1000981/P1124847" xmlDataType="decimal"/>
    </xmlCellPr>
  </singleXmlCell>
  <singleXmlCell id="1556" r="U45" connectionId="0">
    <xmlCellPr id="1" uniqueName="P1420882">
      <xmlPr mapId="1" xpath="/TFI-IZD-POD/IPK-GFI-IZD-POD-E_1000981/P1420882" xmlDataType="decimal"/>
    </xmlCellPr>
  </singleXmlCell>
  <singleXmlCell id="1557" r="V45" connectionId="0">
    <xmlCellPr id="1" uniqueName="P1082325">
      <xmlPr mapId="1" xpath="/TFI-IZD-POD/IPK-GFI-IZD-POD-E_1000981/P1082325" xmlDataType="decimal"/>
    </xmlCellPr>
  </singleXmlCell>
  <singleXmlCell id="1558" r="W45" connectionId="0">
    <xmlCellPr id="1" uniqueName="P1082328">
      <xmlPr mapId="1" xpath="/TFI-IZD-POD/IPK-GFI-IZD-POD-E_1000981/P1082328" xmlDataType="decimal"/>
    </xmlCellPr>
  </singleXmlCell>
  <singleXmlCell id="1559" r="X45" connectionId="0">
    <xmlCellPr id="1" uniqueName="P1082331">
      <xmlPr mapId="1" xpath="/TFI-IZD-POD/IPK-GFI-IZD-POD-E_1000981/P1082331" xmlDataType="decimal"/>
    </xmlCellPr>
  </singleXmlCell>
  <singleXmlCell id="1560" r="Y45" connectionId="0">
    <xmlCellPr id="1" uniqueName="P1082333">
      <xmlPr mapId="1" xpath="/TFI-IZD-POD/IPK-GFI-IZD-POD-E_1000981/P1082333" xmlDataType="decimal"/>
    </xmlCellPr>
  </singleXmlCell>
  <singleXmlCell id="1561" r="Z45" connectionId="0">
    <xmlCellPr id="1" uniqueName="P1082336">
      <xmlPr mapId="1" xpath="/TFI-IZD-POD/IPK-GFI-IZD-POD-E_1000981/P1082336" xmlDataType="decimal"/>
    </xmlCellPr>
  </singleXmlCell>
  <singleXmlCell id="1562" r="H46" connectionId="0">
    <xmlCellPr id="1" uniqueName="P1080088">
      <xmlPr mapId="1" xpath="/TFI-IZD-POD/IPK-GFI-IZD-POD-E_1000981/P1080088" xmlDataType="decimal"/>
    </xmlCellPr>
  </singleXmlCell>
  <singleXmlCell id="1563" r="I46" connectionId="0">
    <xmlCellPr id="1" uniqueName="P1080089">
      <xmlPr mapId="1" xpath="/TFI-IZD-POD/IPK-GFI-IZD-POD-E_1000981/P1080089" xmlDataType="decimal"/>
    </xmlCellPr>
  </singleXmlCell>
  <singleXmlCell id="1564" r="J46" connectionId="0">
    <xmlCellPr id="1" uniqueName="P1080090">
      <xmlPr mapId="1" xpath="/TFI-IZD-POD/IPK-GFI-IZD-POD-E_1000981/P1080090" xmlDataType="decimal"/>
    </xmlCellPr>
  </singleXmlCell>
  <singleXmlCell id="1565" r="K46" connectionId="0">
    <xmlCellPr id="1" uniqueName="P1080091">
      <xmlPr mapId="1" xpath="/TFI-IZD-POD/IPK-GFI-IZD-POD-E_1000981/P1080091" xmlDataType="decimal"/>
    </xmlCellPr>
  </singleXmlCell>
  <singleXmlCell id="1566" r="L46" connectionId="0">
    <xmlCellPr id="1" uniqueName="P1080092">
      <xmlPr mapId="1" xpath="/TFI-IZD-POD/IPK-GFI-IZD-POD-E_1000981/P1080092" xmlDataType="decimal"/>
    </xmlCellPr>
  </singleXmlCell>
  <singleXmlCell id="1567" r="M46" connectionId="0">
    <xmlCellPr id="1" uniqueName="P1080093">
      <xmlPr mapId="1" xpath="/TFI-IZD-POD/IPK-GFI-IZD-POD-E_1000981/P1080093" xmlDataType="decimal"/>
    </xmlCellPr>
  </singleXmlCell>
  <singleXmlCell id="1568" r="N46" connectionId="0">
    <xmlCellPr id="1" uniqueName="P1080094">
      <xmlPr mapId="1" xpath="/TFI-IZD-POD/IPK-GFI-IZD-POD-E_1000981/P1080094" xmlDataType="decimal"/>
    </xmlCellPr>
  </singleXmlCell>
  <singleXmlCell id="1569" r="O46" connectionId="0">
    <xmlCellPr id="1" uniqueName="P1080095">
      <xmlPr mapId="1" xpath="/TFI-IZD-POD/IPK-GFI-IZD-POD-E_1000981/P1080095" xmlDataType="decimal"/>
    </xmlCellPr>
  </singleXmlCell>
  <singleXmlCell id="1570" r="P46" connectionId="0">
    <xmlCellPr id="1" uniqueName="P1082338">
      <xmlPr mapId="1" xpath="/TFI-IZD-POD/IPK-GFI-IZD-POD-E_1000981/P1082338" xmlDataType="decimal"/>
    </xmlCellPr>
  </singleXmlCell>
  <singleXmlCell id="1571" r="Q46" connectionId="0">
    <xmlCellPr id="1" uniqueName="P1082304">
      <xmlPr mapId="1" xpath="/TFI-IZD-POD/IPK-GFI-IZD-POD-E_1000981/P1082304" xmlDataType="decimal"/>
    </xmlCellPr>
  </singleXmlCell>
  <singleXmlCell id="1572" r="R46" connectionId="0">
    <xmlCellPr id="1" uniqueName="P1082341">
      <xmlPr mapId="1" xpath="/TFI-IZD-POD/IPK-GFI-IZD-POD-E_1000981/P1082341" xmlDataType="decimal"/>
    </xmlCellPr>
  </singleXmlCell>
  <singleXmlCell id="1573" r="S46" connectionId="0">
    <xmlCellPr id="1" uniqueName="P1124848">
      <xmlPr mapId="1" xpath="/TFI-IZD-POD/IPK-GFI-IZD-POD-E_1000981/P1124848" xmlDataType="decimal"/>
    </xmlCellPr>
  </singleXmlCell>
  <singleXmlCell id="1574" r="T46" connectionId="0">
    <xmlCellPr id="1" uniqueName="P1124849">
      <xmlPr mapId="1" xpath="/TFI-IZD-POD/IPK-GFI-IZD-POD-E_1000981/P1124849" xmlDataType="decimal"/>
    </xmlCellPr>
  </singleXmlCell>
  <singleXmlCell id="1575" r="U46" connectionId="0">
    <xmlCellPr id="1" uniqueName="P1420883">
      <xmlPr mapId="1" xpath="/TFI-IZD-POD/IPK-GFI-IZD-POD-E_1000981/P1420883" xmlDataType="decimal"/>
    </xmlCellPr>
  </singleXmlCell>
  <singleXmlCell id="1576" r="V46" connectionId="0">
    <xmlCellPr id="1" uniqueName="P1082343">
      <xmlPr mapId="1" xpath="/TFI-IZD-POD/IPK-GFI-IZD-POD-E_1000981/P1082343" xmlDataType="decimal"/>
    </xmlCellPr>
  </singleXmlCell>
  <singleXmlCell id="1577" r="W46" connectionId="0">
    <xmlCellPr id="1" uniqueName="P1082344">
      <xmlPr mapId="1" xpath="/TFI-IZD-POD/IPK-GFI-IZD-POD-E_1000981/P1082344" xmlDataType="decimal"/>
    </xmlCellPr>
  </singleXmlCell>
  <singleXmlCell id="1578" r="X46" connectionId="0">
    <xmlCellPr id="1" uniqueName="P1082346">
      <xmlPr mapId="1" xpath="/TFI-IZD-POD/IPK-GFI-IZD-POD-E_1000981/P1082346" xmlDataType="decimal"/>
    </xmlCellPr>
  </singleXmlCell>
  <singleXmlCell id="1579" r="Y46" connectionId="0">
    <xmlCellPr id="1" uniqueName="P1082349">
      <xmlPr mapId="1" xpath="/TFI-IZD-POD/IPK-GFI-IZD-POD-E_1000981/P1082349" xmlDataType="decimal"/>
    </xmlCellPr>
  </singleXmlCell>
  <singleXmlCell id="1580" r="Z46" connectionId="0">
    <xmlCellPr id="1" uniqueName="P1082351">
      <xmlPr mapId="1" xpath="/TFI-IZD-POD/IPK-GFI-IZD-POD-E_1000981/P1082351" xmlDataType="decimal"/>
    </xmlCellPr>
  </singleXmlCell>
  <singleXmlCell id="1581" r="H47" connectionId="0">
    <xmlCellPr id="1" uniqueName="P1080096">
      <xmlPr mapId="1" xpath="/TFI-IZD-POD/IPK-GFI-IZD-POD-E_1000981/P1080096" xmlDataType="decimal"/>
    </xmlCellPr>
  </singleXmlCell>
  <singleXmlCell id="1582" r="I47" connectionId="0">
    <xmlCellPr id="1" uniqueName="P1080097">
      <xmlPr mapId="1" xpath="/TFI-IZD-POD/IPK-GFI-IZD-POD-E_1000981/P1080097" xmlDataType="decimal"/>
    </xmlCellPr>
  </singleXmlCell>
  <singleXmlCell id="1583" r="J47" connectionId="0">
    <xmlCellPr id="1" uniqueName="P1080098">
      <xmlPr mapId="1" xpath="/TFI-IZD-POD/IPK-GFI-IZD-POD-E_1000981/P1080098" xmlDataType="decimal"/>
    </xmlCellPr>
  </singleXmlCell>
  <singleXmlCell id="1584" r="K47" connectionId="0">
    <xmlCellPr id="1" uniqueName="P1080099">
      <xmlPr mapId="1" xpath="/TFI-IZD-POD/IPK-GFI-IZD-POD-E_1000981/P1080099" xmlDataType="decimal"/>
    </xmlCellPr>
  </singleXmlCell>
  <singleXmlCell id="1585" r="L47" connectionId="0">
    <xmlCellPr id="1" uniqueName="P1080100">
      <xmlPr mapId="1" xpath="/TFI-IZD-POD/IPK-GFI-IZD-POD-E_1000981/P1080100" xmlDataType="decimal"/>
    </xmlCellPr>
  </singleXmlCell>
  <singleXmlCell id="1586" r="M47" connectionId="0">
    <xmlCellPr id="1" uniqueName="P1080101">
      <xmlPr mapId="1" xpath="/TFI-IZD-POD/IPK-GFI-IZD-POD-E_1000981/P1080101" xmlDataType="decimal"/>
    </xmlCellPr>
  </singleXmlCell>
  <singleXmlCell id="1587" r="N47" connectionId="0">
    <xmlCellPr id="1" uniqueName="P1080102">
      <xmlPr mapId="1" xpath="/TFI-IZD-POD/IPK-GFI-IZD-POD-E_1000981/P1080102" xmlDataType="decimal"/>
    </xmlCellPr>
  </singleXmlCell>
  <singleXmlCell id="1588" r="O47" connectionId="0">
    <xmlCellPr id="1" uniqueName="P1080103">
      <xmlPr mapId="1" xpath="/TFI-IZD-POD/IPK-GFI-IZD-POD-E_1000981/P1080103" xmlDataType="decimal"/>
    </xmlCellPr>
  </singleXmlCell>
  <singleXmlCell id="1589" r="P47" connectionId="0">
    <xmlCellPr id="1" uniqueName="P1082354">
      <xmlPr mapId="1" xpath="/TFI-IZD-POD/IPK-GFI-IZD-POD-E_1000981/P1082354" xmlDataType="decimal"/>
    </xmlCellPr>
  </singleXmlCell>
  <singleXmlCell id="1590" r="Q47" connectionId="0">
    <xmlCellPr id="1" uniqueName="P1082356">
      <xmlPr mapId="1" xpath="/TFI-IZD-POD/IPK-GFI-IZD-POD-E_1000981/P1082356" xmlDataType="decimal"/>
    </xmlCellPr>
  </singleXmlCell>
  <singleXmlCell id="1591" r="R47" connectionId="0">
    <xmlCellPr id="1" uniqueName="P1082306">
      <xmlPr mapId="1" xpath="/TFI-IZD-POD/IPK-GFI-IZD-POD-E_1000981/P1082306" xmlDataType="decimal"/>
    </xmlCellPr>
  </singleXmlCell>
  <singleXmlCell id="1592" r="S47" connectionId="0">
    <xmlCellPr id="1" uniqueName="P1124850">
      <xmlPr mapId="1" xpath="/TFI-IZD-POD/IPK-GFI-IZD-POD-E_1000981/P1124850" xmlDataType="decimal"/>
    </xmlCellPr>
  </singleXmlCell>
  <singleXmlCell id="1593" r="T47" connectionId="0">
    <xmlCellPr id="1" uniqueName="P1124851">
      <xmlPr mapId="1" xpath="/TFI-IZD-POD/IPK-GFI-IZD-POD-E_1000981/P1124851" xmlDataType="decimal"/>
    </xmlCellPr>
  </singleXmlCell>
  <singleXmlCell id="1594" r="U47" connectionId="0">
    <xmlCellPr id="1" uniqueName="P1420884">
      <xmlPr mapId="1" xpath="/TFI-IZD-POD/IPK-GFI-IZD-POD-E_1000981/P1420884" xmlDataType="decimal"/>
    </xmlCellPr>
  </singleXmlCell>
  <singleXmlCell id="1595" r="V47" connectionId="0">
    <xmlCellPr id="1" uniqueName="P1082358">
      <xmlPr mapId="1" xpath="/TFI-IZD-POD/IPK-GFI-IZD-POD-E_1000981/P1082358" xmlDataType="decimal"/>
    </xmlCellPr>
  </singleXmlCell>
  <singleXmlCell id="1596" r="W47" connectionId="0">
    <xmlCellPr id="1" uniqueName="P1082360">
      <xmlPr mapId="1" xpath="/TFI-IZD-POD/IPK-GFI-IZD-POD-E_1000981/P1082360" xmlDataType="decimal"/>
    </xmlCellPr>
  </singleXmlCell>
  <singleXmlCell id="1597" r="X47" connectionId="0">
    <xmlCellPr id="1" uniqueName="P1082361">
      <xmlPr mapId="1" xpath="/TFI-IZD-POD/IPK-GFI-IZD-POD-E_1000981/P1082361" xmlDataType="decimal"/>
    </xmlCellPr>
  </singleXmlCell>
  <singleXmlCell id="1598" r="Y47" connectionId="0">
    <xmlCellPr id="1" uniqueName="P1082362">
      <xmlPr mapId="1" xpath="/TFI-IZD-POD/IPK-GFI-IZD-POD-E_1000981/P1082362" xmlDataType="decimal"/>
    </xmlCellPr>
  </singleXmlCell>
  <singleXmlCell id="1599" r="Z47" connectionId="0">
    <xmlCellPr id="1" uniqueName="P1082364">
      <xmlPr mapId="1" xpath="/TFI-IZD-POD/IPK-GFI-IZD-POD-E_1000981/P1082364" xmlDataType="decimal"/>
    </xmlCellPr>
  </singleXmlCell>
  <singleXmlCell id="1600" r="H48" connectionId="0">
    <xmlCellPr id="1" uniqueName="P1080104">
      <xmlPr mapId="1" xpath="/TFI-IZD-POD/IPK-GFI-IZD-POD-E_1000981/P1080104" xmlDataType="decimal"/>
    </xmlCellPr>
  </singleXmlCell>
  <singleXmlCell id="1601" r="I48" connectionId="0">
    <xmlCellPr id="1" uniqueName="P1080105">
      <xmlPr mapId="1" xpath="/TFI-IZD-POD/IPK-GFI-IZD-POD-E_1000981/P1080105" xmlDataType="decimal"/>
    </xmlCellPr>
  </singleXmlCell>
  <singleXmlCell id="1602" r="J48" connectionId="0">
    <xmlCellPr id="1" uniqueName="P1080106">
      <xmlPr mapId="1" xpath="/TFI-IZD-POD/IPK-GFI-IZD-POD-E_1000981/P1080106" xmlDataType="decimal"/>
    </xmlCellPr>
  </singleXmlCell>
  <singleXmlCell id="1603" r="K48" connectionId="0">
    <xmlCellPr id="1" uniqueName="P1080107">
      <xmlPr mapId="1" xpath="/TFI-IZD-POD/IPK-GFI-IZD-POD-E_1000981/P1080107" xmlDataType="decimal"/>
    </xmlCellPr>
  </singleXmlCell>
  <singleXmlCell id="1604" r="L48" connectionId="0">
    <xmlCellPr id="1" uniqueName="P1080108">
      <xmlPr mapId="1" xpath="/TFI-IZD-POD/IPK-GFI-IZD-POD-E_1000981/P1080108" xmlDataType="decimal"/>
    </xmlCellPr>
  </singleXmlCell>
  <singleXmlCell id="1605" r="M48" connectionId="0">
    <xmlCellPr id="1" uniqueName="P1080109">
      <xmlPr mapId="1" xpath="/TFI-IZD-POD/IPK-GFI-IZD-POD-E_1000981/P1080109" xmlDataType="decimal"/>
    </xmlCellPr>
  </singleXmlCell>
  <singleXmlCell id="1606" r="N48" connectionId="0">
    <xmlCellPr id="1" uniqueName="P1080110">
      <xmlPr mapId="1" xpath="/TFI-IZD-POD/IPK-GFI-IZD-POD-E_1000981/P1080110" xmlDataType="decimal"/>
    </xmlCellPr>
  </singleXmlCell>
  <singleXmlCell id="1607" r="O48" connectionId="0">
    <xmlCellPr id="1" uniqueName="P1080111">
      <xmlPr mapId="1" xpath="/TFI-IZD-POD/IPK-GFI-IZD-POD-E_1000981/P1080111" xmlDataType="decimal"/>
    </xmlCellPr>
  </singleXmlCell>
  <singleXmlCell id="1608" r="P48" connectionId="0">
    <xmlCellPr id="1" uniqueName="P1082365">
      <xmlPr mapId="1" xpath="/TFI-IZD-POD/IPK-GFI-IZD-POD-E_1000981/P1082365" xmlDataType="decimal"/>
    </xmlCellPr>
  </singleXmlCell>
  <singleXmlCell id="1609" r="Q48" connectionId="0">
    <xmlCellPr id="1" uniqueName="P1082366">
      <xmlPr mapId="1" xpath="/TFI-IZD-POD/IPK-GFI-IZD-POD-E_1000981/P1082366" xmlDataType="decimal"/>
    </xmlCellPr>
  </singleXmlCell>
  <singleXmlCell id="1610" r="R48" connectionId="0">
    <xmlCellPr id="1" uniqueName="P1082367">
      <xmlPr mapId="1" xpath="/TFI-IZD-POD/IPK-GFI-IZD-POD-E_1000981/P1082367" xmlDataType="decimal"/>
    </xmlCellPr>
  </singleXmlCell>
  <singleXmlCell id="1611" r="S48" connectionId="0">
    <xmlCellPr id="1" uniqueName="P1124852">
      <xmlPr mapId="1" xpath="/TFI-IZD-POD/IPK-GFI-IZD-POD-E_1000981/P1124852" xmlDataType="decimal"/>
    </xmlCellPr>
  </singleXmlCell>
  <singleXmlCell id="1612" r="T48" connectionId="0">
    <xmlCellPr id="1" uniqueName="P1124853">
      <xmlPr mapId="1" xpath="/TFI-IZD-POD/IPK-GFI-IZD-POD-E_1000981/P1124853" xmlDataType="decimal"/>
    </xmlCellPr>
  </singleXmlCell>
  <singleXmlCell id="1613" r="U48" connectionId="0">
    <xmlCellPr id="1" uniqueName="P1420885">
      <xmlPr mapId="1" xpath="/TFI-IZD-POD/IPK-GFI-IZD-POD-E_1000981/P1420885" xmlDataType="decimal"/>
    </xmlCellPr>
  </singleXmlCell>
  <singleXmlCell id="1614" r="V48" connectionId="0">
    <xmlCellPr id="1" uniqueName="P1082309">
      <xmlPr mapId="1" xpath="/TFI-IZD-POD/IPK-GFI-IZD-POD-E_1000981/P1082309" xmlDataType="decimal"/>
    </xmlCellPr>
  </singleXmlCell>
  <singleXmlCell id="1615" r="W48" connectionId="0">
    <xmlCellPr id="1" uniqueName="P1082368">
      <xmlPr mapId="1" xpath="/TFI-IZD-POD/IPK-GFI-IZD-POD-E_1000981/P1082368" xmlDataType="decimal"/>
    </xmlCellPr>
  </singleXmlCell>
  <singleXmlCell id="1616" r="X48" connectionId="0">
    <xmlCellPr id="1" uniqueName="P1082369">
      <xmlPr mapId="1" xpath="/TFI-IZD-POD/IPK-GFI-IZD-POD-E_1000981/P1082369" xmlDataType="decimal"/>
    </xmlCellPr>
  </singleXmlCell>
  <singleXmlCell id="1617" r="Y48" connectionId="0">
    <xmlCellPr id="1" uniqueName="P1082370">
      <xmlPr mapId="1" xpath="/TFI-IZD-POD/IPK-GFI-IZD-POD-E_1000981/P1082370" xmlDataType="decimal"/>
    </xmlCellPr>
  </singleXmlCell>
  <singleXmlCell id="1618" r="Z48" connectionId="0">
    <xmlCellPr id="1" uniqueName="P1082372">
      <xmlPr mapId="1" xpath="/TFI-IZD-POD/IPK-GFI-IZD-POD-E_1000981/P1082372" xmlDataType="decimal"/>
    </xmlCellPr>
  </singleXmlCell>
  <singleXmlCell id="1619" r="H49" connectionId="0">
    <xmlCellPr id="1" uniqueName="P1080112">
      <xmlPr mapId="1" xpath="/TFI-IZD-POD/IPK-GFI-IZD-POD-E_1000981/P1080112" xmlDataType="decimal"/>
    </xmlCellPr>
  </singleXmlCell>
  <singleXmlCell id="1620" r="I49" connectionId="0">
    <xmlCellPr id="1" uniqueName="P1080113">
      <xmlPr mapId="1" xpath="/TFI-IZD-POD/IPK-GFI-IZD-POD-E_1000981/P1080113" xmlDataType="decimal"/>
    </xmlCellPr>
  </singleXmlCell>
  <singleXmlCell id="1621" r="J49" connectionId="0">
    <xmlCellPr id="1" uniqueName="P1080114">
      <xmlPr mapId="1" xpath="/TFI-IZD-POD/IPK-GFI-IZD-POD-E_1000981/P1080114" xmlDataType="decimal"/>
    </xmlCellPr>
  </singleXmlCell>
  <singleXmlCell id="1622" r="K49" connectionId="0">
    <xmlCellPr id="1" uniqueName="P1080115">
      <xmlPr mapId="1" xpath="/TFI-IZD-POD/IPK-GFI-IZD-POD-E_1000981/P1080115" xmlDataType="decimal"/>
    </xmlCellPr>
  </singleXmlCell>
  <singleXmlCell id="1623" r="L49" connectionId="0">
    <xmlCellPr id="1" uniqueName="P1080116">
      <xmlPr mapId="1" xpath="/TFI-IZD-POD/IPK-GFI-IZD-POD-E_1000981/P1080116" xmlDataType="decimal"/>
    </xmlCellPr>
  </singleXmlCell>
  <singleXmlCell id="1624" r="M49" connectionId="0">
    <xmlCellPr id="1" uniqueName="P1080117">
      <xmlPr mapId="1" xpath="/TFI-IZD-POD/IPK-GFI-IZD-POD-E_1000981/P1080117" xmlDataType="decimal"/>
    </xmlCellPr>
  </singleXmlCell>
  <singleXmlCell id="1625" r="N49" connectionId="0">
    <xmlCellPr id="1" uniqueName="P1080118">
      <xmlPr mapId="1" xpath="/TFI-IZD-POD/IPK-GFI-IZD-POD-E_1000981/P1080118" xmlDataType="decimal"/>
    </xmlCellPr>
  </singleXmlCell>
  <singleXmlCell id="1626" r="O49" connectionId="0">
    <xmlCellPr id="1" uniqueName="P1080119">
      <xmlPr mapId="1" xpath="/TFI-IZD-POD/IPK-GFI-IZD-POD-E_1000981/P1080119" xmlDataType="decimal"/>
    </xmlCellPr>
  </singleXmlCell>
  <singleXmlCell id="1627" r="P49" connectionId="0">
    <xmlCellPr id="1" uniqueName="P1082374">
      <xmlPr mapId="1" xpath="/TFI-IZD-POD/IPK-GFI-IZD-POD-E_1000981/P1082374" xmlDataType="decimal"/>
    </xmlCellPr>
  </singleXmlCell>
  <singleXmlCell id="1628" r="Q49" connectionId="0">
    <xmlCellPr id="1" uniqueName="P1082376">
      <xmlPr mapId="1" xpath="/TFI-IZD-POD/IPK-GFI-IZD-POD-E_1000981/P1082376" xmlDataType="decimal"/>
    </xmlCellPr>
  </singleXmlCell>
  <singleXmlCell id="1629" r="R49" connectionId="0">
    <xmlCellPr id="1" uniqueName="P1082378">
      <xmlPr mapId="1" xpath="/TFI-IZD-POD/IPK-GFI-IZD-POD-E_1000981/P1082378" xmlDataType="decimal"/>
    </xmlCellPr>
  </singleXmlCell>
  <singleXmlCell id="1630" r="S49" connectionId="0">
    <xmlCellPr id="1" uniqueName="P1124854">
      <xmlPr mapId="1" xpath="/TFI-IZD-POD/IPK-GFI-IZD-POD-E_1000981/P1124854" xmlDataType="decimal"/>
    </xmlCellPr>
  </singleXmlCell>
  <singleXmlCell id="1631" r="T49" connectionId="0">
    <xmlCellPr id="1" uniqueName="P1124855">
      <xmlPr mapId="1" xpath="/TFI-IZD-POD/IPK-GFI-IZD-POD-E_1000981/P1124855" xmlDataType="decimal"/>
    </xmlCellPr>
  </singleXmlCell>
  <singleXmlCell id="1632" r="U49" connectionId="0">
    <xmlCellPr id="1" uniqueName="P1420886">
      <xmlPr mapId="1" xpath="/TFI-IZD-POD/IPK-GFI-IZD-POD-E_1000981/P1420886" xmlDataType="decimal"/>
    </xmlCellPr>
  </singleXmlCell>
  <singleXmlCell id="1633" r="V49" connectionId="0">
    <xmlCellPr id="1" uniqueName="P1082381">
      <xmlPr mapId="1" xpath="/TFI-IZD-POD/IPK-GFI-IZD-POD-E_1000981/P1082381" xmlDataType="decimal"/>
    </xmlCellPr>
  </singleXmlCell>
  <singleXmlCell id="1634" r="W49" connectionId="0">
    <xmlCellPr id="1" uniqueName="P1082312">
      <xmlPr mapId="1" xpath="/TFI-IZD-POD/IPK-GFI-IZD-POD-E_1000981/P1082312" xmlDataType="decimal"/>
    </xmlCellPr>
  </singleXmlCell>
  <singleXmlCell id="1635" r="X49" connectionId="0">
    <xmlCellPr id="1" uniqueName="P1082383">
      <xmlPr mapId="1" xpath="/TFI-IZD-POD/IPK-GFI-IZD-POD-E_1000981/P1082383" xmlDataType="decimal"/>
    </xmlCellPr>
  </singleXmlCell>
  <singleXmlCell id="1636" r="Y49" connectionId="0">
    <xmlCellPr id="1" uniqueName="P1082385">
      <xmlPr mapId="1" xpath="/TFI-IZD-POD/IPK-GFI-IZD-POD-E_1000981/P1082385" xmlDataType="decimal"/>
    </xmlCellPr>
  </singleXmlCell>
  <singleXmlCell id="1637" r="Z49" connectionId="0">
    <xmlCellPr id="1" uniqueName="P1082388">
      <xmlPr mapId="1" xpath="/TFI-IZD-POD/IPK-GFI-IZD-POD-E_1000981/P1082388" xmlDataType="decimal"/>
    </xmlCellPr>
  </singleXmlCell>
  <singleXmlCell id="1638" r="H50" connectionId="0">
    <xmlCellPr id="1" uniqueName="P1080120">
      <xmlPr mapId="1" xpath="/TFI-IZD-POD/IPK-GFI-IZD-POD-E_1000981/P1080120" xmlDataType="decimal"/>
    </xmlCellPr>
  </singleXmlCell>
  <singleXmlCell id="1639" r="I50" connectionId="0">
    <xmlCellPr id="1" uniqueName="P1080121">
      <xmlPr mapId="1" xpath="/TFI-IZD-POD/IPK-GFI-IZD-POD-E_1000981/P1080121" xmlDataType="decimal"/>
    </xmlCellPr>
  </singleXmlCell>
  <singleXmlCell id="1640" r="J50" connectionId="0">
    <xmlCellPr id="1" uniqueName="P1080122">
      <xmlPr mapId="1" xpath="/TFI-IZD-POD/IPK-GFI-IZD-POD-E_1000981/P1080122" xmlDataType="decimal"/>
    </xmlCellPr>
  </singleXmlCell>
  <singleXmlCell id="1641" r="K50" connectionId="0">
    <xmlCellPr id="1" uniqueName="P1080123">
      <xmlPr mapId="1" xpath="/TFI-IZD-POD/IPK-GFI-IZD-POD-E_1000981/P1080123" xmlDataType="decimal"/>
    </xmlCellPr>
  </singleXmlCell>
  <singleXmlCell id="1642" r="L50" connectionId="0">
    <xmlCellPr id="1" uniqueName="P1080124">
      <xmlPr mapId="1" xpath="/TFI-IZD-POD/IPK-GFI-IZD-POD-E_1000981/P1080124" xmlDataType="decimal"/>
    </xmlCellPr>
  </singleXmlCell>
  <singleXmlCell id="1643" r="M50" connectionId="0">
    <xmlCellPr id="1" uniqueName="P1080125">
      <xmlPr mapId="1" xpath="/TFI-IZD-POD/IPK-GFI-IZD-POD-E_1000981/P1080125" xmlDataType="decimal"/>
    </xmlCellPr>
  </singleXmlCell>
  <singleXmlCell id="1644" r="N50" connectionId="0">
    <xmlCellPr id="1" uniqueName="P1080126">
      <xmlPr mapId="1" xpath="/TFI-IZD-POD/IPK-GFI-IZD-POD-E_1000981/P1080126" xmlDataType="decimal"/>
    </xmlCellPr>
  </singleXmlCell>
  <singleXmlCell id="1645" r="O50" connectionId="0">
    <xmlCellPr id="1" uniqueName="P1080127">
      <xmlPr mapId="1" xpath="/TFI-IZD-POD/IPK-GFI-IZD-POD-E_1000981/P1080127" xmlDataType="decimal"/>
    </xmlCellPr>
  </singleXmlCell>
  <singleXmlCell id="1646" r="P50" connectionId="0">
    <xmlCellPr id="1" uniqueName="P1082390">
      <xmlPr mapId="1" xpath="/TFI-IZD-POD/IPK-GFI-IZD-POD-E_1000981/P1082390" xmlDataType="decimal"/>
    </xmlCellPr>
  </singleXmlCell>
  <singleXmlCell id="1647" r="Q50" connectionId="0">
    <xmlCellPr id="1" uniqueName="P1082392">
      <xmlPr mapId="1" xpath="/TFI-IZD-POD/IPK-GFI-IZD-POD-E_1000981/P1082392" xmlDataType="decimal"/>
    </xmlCellPr>
  </singleXmlCell>
  <singleXmlCell id="1648" r="R50" connectionId="0">
    <xmlCellPr id="1" uniqueName="P1082394">
      <xmlPr mapId="1" xpath="/TFI-IZD-POD/IPK-GFI-IZD-POD-E_1000981/P1082394" xmlDataType="decimal"/>
    </xmlCellPr>
  </singleXmlCell>
  <singleXmlCell id="1649" r="S50" connectionId="0">
    <xmlCellPr id="1" uniqueName="P1124856">
      <xmlPr mapId="1" xpath="/TFI-IZD-POD/IPK-GFI-IZD-POD-E_1000981/P1124856" xmlDataType="decimal"/>
    </xmlCellPr>
  </singleXmlCell>
  <singleXmlCell id="1650" r="T50" connectionId="0">
    <xmlCellPr id="1" uniqueName="P1124857">
      <xmlPr mapId="1" xpath="/TFI-IZD-POD/IPK-GFI-IZD-POD-E_1000981/P1124857" xmlDataType="decimal"/>
    </xmlCellPr>
  </singleXmlCell>
  <singleXmlCell id="1651" r="U50" connectionId="0">
    <xmlCellPr id="1" uniqueName="P1420887">
      <xmlPr mapId="1" xpath="/TFI-IZD-POD/IPK-GFI-IZD-POD-E_1000981/P1420887" xmlDataType="decimal"/>
    </xmlCellPr>
  </singleXmlCell>
  <singleXmlCell id="1652" r="V50" connectionId="0">
    <xmlCellPr id="1" uniqueName="P1082396">
      <xmlPr mapId="1" xpath="/TFI-IZD-POD/IPK-GFI-IZD-POD-E_1000981/P1082396" xmlDataType="decimal"/>
    </xmlCellPr>
  </singleXmlCell>
  <singleXmlCell id="1653" r="W50" connectionId="0">
    <xmlCellPr id="1" uniqueName="P1082398">
      <xmlPr mapId="1" xpath="/TFI-IZD-POD/IPK-GFI-IZD-POD-E_1000981/P1082398" xmlDataType="decimal"/>
    </xmlCellPr>
  </singleXmlCell>
  <singleXmlCell id="1654" r="X50" connectionId="0">
    <xmlCellPr id="1" uniqueName="P1082314">
      <xmlPr mapId="1" xpath="/TFI-IZD-POD/IPK-GFI-IZD-POD-E_1000981/P1082314" xmlDataType="decimal"/>
    </xmlCellPr>
  </singleXmlCell>
  <singleXmlCell id="1655" r="Y50" connectionId="0">
    <xmlCellPr id="1" uniqueName="P1082401">
      <xmlPr mapId="1" xpath="/TFI-IZD-POD/IPK-GFI-IZD-POD-E_1000981/P1082401" xmlDataType="decimal"/>
    </xmlCellPr>
  </singleXmlCell>
  <singleXmlCell id="1656" r="Z50" connectionId="0">
    <xmlCellPr id="1" uniqueName="P1082403">
      <xmlPr mapId="1" xpath="/TFI-IZD-POD/IPK-GFI-IZD-POD-E_1000981/P1082403" xmlDataType="decimal"/>
    </xmlCellPr>
  </singleXmlCell>
  <singleXmlCell id="1657" r="H51" connectionId="0">
    <xmlCellPr id="1" uniqueName="P1124914">
      <xmlPr mapId="1" xpath="/TFI-IZD-POD/IPK-GFI-IZD-POD-E_1000981/P1124914" xmlDataType="decimal"/>
    </xmlCellPr>
  </singleXmlCell>
  <singleXmlCell id="1658" r="I51" connectionId="0">
    <xmlCellPr id="1" uniqueName="P1124915">
      <xmlPr mapId="1" xpath="/TFI-IZD-POD/IPK-GFI-IZD-POD-E_1000981/P1124915" xmlDataType="decimal"/>
    </xmlCellPr>
  </singleXmlCell>
  <singleXmlCell id="1659" r="J51" connectionId="0">
    <xmlCellPr id="1" uniqueName="P1124916">
      <xmlPr mapId="1" xpath="/TFI-IZD-POD/IPK-GFI-IZD-POD-E_1000981/P1124916" xmlDataType="decimal"/>
    </xmlCellPr>
  </singleXmlCell>
  <singleXmlCell id="1660" r="K51" connectionId="0">
    <xmlCellPr id="1" uniqueName="P1124917">
      <xmlPr mapId="1" xpath="/TFI-IZD-POD/IPK-GFI-IZD-POD-E_1000981/P1124917" xmlDataType="decimal"/>
    </xmlCellPr>
  </singleXmlCell>
  <singleXmlCell id="1661" r="L51" connectionId="0">
    <xmlCellPr id="1" uniqueName="P1124918">
      <xmlPr mapId="1" xpath="/TFI-IZD-POD/IPK-GFI-IZD-POD-E_1000981/P1124918" xmlDataType="decimal"/>
    </xmlCellPr>
  </singleXmlCell>
  <singleXmlCell id="1662" r="M51" connectionId="0">
    <xmlCellPr id="1" uniqueName="P1124919">
      <xmlPr mapId="1" xpath="/TFI-IZD-POD/IPK-GFI-IZD-POD-E_1000981/P1124919" xmlDataType="decimal"/>
    </xmlCellPr>
  </singleXmlCell>
  <singleXmlCell id="1663" r="N51" connectionId="0">
    <xmlCellPr id="1" uniqueName="P1124926">
      <xmlPr mapId="1" xpath="/TFI-IZD-POD/IPK-GFI-IZD-POD-E_1000981/P1124926" xmlDataType="decimal"/>
    </xmlCellPr>
  </singleXmlCell>
  <singleXmlCell id="1664" r="O51" connectionId="0">
    <xmlCellPr id="1" uniqueName="P1124927">
      <xmlPr mapId="1" xpath="/TFI-IZD-POD/IPK-GFI-IZD-POD-E_1000981/P1124927" xmlDataType="decimal"/>
    </xmlCellPr>
  </singleXmlCell>
  <singleXmlCell id="1665" r="P51" connectionId="0">
    <xmlCellPr id="1" uniqueName="P1124928">
      <xmlPr mapId="1" xpath="/TFI-IZD-POD/IPK-GFI-IZD-POD-E_1000981/P1124928" xmlDataType="decimal"/>
    </xmlCellPr>
  </singleXmlCell>
  <singleXmlCell id="1666" r="Q51" connectionId="0">
    <xmlCellPr id="1" uniqueName="P1124929">
      <xmlPr mapId="1" xpath="/TFI-IZD-POD/IPK-GFI-IZD-POD-E_1000981/P1124929" xmlDataType="decimal"/>
    </xmlCellPr>
  </singleXmlCell>
  <singleXmlCell id="1667" r="R51" connectionId="0">
    <xmlCellPr id="1" uniqueName="P1124930">
      <xmlPr mapId="1" xpath="/TFI-IZD-POD/IPK-GFI-IZD-POD-E_1000981/P1124930" xmlDataType="decimal"/>
    </xmlCellPr>
  </singleXmlCell>
  <singleXmlCell id="1668" r="S51" connectionId="0">
    <xmlCellPr id="1" uniqueName="P1124858">
      <xmlPr mapId="1" xpath="/TFI-IZD-POD/IPK-GFI-IZD-POD-E_1000981/P1124858" xmlDataType="decimal"/>
    </xmlCellPr>
  </singleXmlCell>
  <singleXmlCell id="1669" r="T51" connectionId="0">
    <xmlCellPr id="1" uniqueName="P1124859">
      <xmlPr mapId="1" xpath="/TFI-IZD-POD/IPK-GFI-IZD-POD-E_1000981/P1124859" xmlDataType="decimal"/>
    </xmlCellPr>
  </singleXmlCell>
  <singleXmlCell id="1670" r="U51" connectionId="0">
    <xmlCellPr id="1" uniqueName="P1420888">
      <xmlPr mapId="1" xpath="/TFI-IZD-POD/IPK-GFI-IZD-POD-E_1000981/P1420888" xmlDataType="decimal"/>
    </xmlCellPr>
  </singleXmlCell>
  <singleXmlCell id="1671" r="V51" connectionId="0">
    <xmlCellPr id="1" uniqueName="P1124936">
      <xmlPr mapId="1" xpath="/TFI-IZD-POD/IPK-GFI-IZD-POD-E_1000981/P1124936" xmlDataType="decimal"/>
    </xmlCellPr>
  </singleXmlCell>
  <singleXmlCell id="1672" r="W51" connectionId="0">
    <xmlCellPr id="1" uniqueName="P1124937">
      <xmlPr mapId="1" xpath="/TFI-IZD-POD/IPK-GFI-IZD-POD-E_1000981/P1124937" xmlDataType="decimal"/>
    </xmlCellPr>
  </singleXmlCell>
  <singleXmlCell id="1673" r="X51" connectionId="0">
    <xmlCellPr id="1" uniqueName="P1124938">
      <xmlPr mapId="1" xpath="/TFI-IZD-POD/IPK-GFI-IZD-POD-E_1000981/P1124938" xmlDataType="decimal"/>
    </xmlCellPr>
  </singleXmlCell>
  <singleXmlCell id="1674" r="Y51" connectionId="0">
    <xmlCellPr id="1" uniqueName="P1124939">
      <xmlPr mapId="1" xpath="/TFI-IZD-POD/IPK-GFI-IZD-POD-E_1000981/P1124939" xmlDataType="decimal"/>
    </xmlCellPr>
  </singleXmlCell>
  <singleXmlCell id="1675" r="Z51" connectionId="0">
    <xmlCellPr id="1" uniqueName="P1124940">
      <xmlPr mapId="1" xpath="/TFI-IZD-POD/IPK-GFI-IZD-POD-E_1000981/P1124940" xmlDataType="decimal"/>
    </xmlCellPr>
  </singleXmlCell>
  <singleXmlCell id="1676" r="H52" connectionId="0">
    <xmlCellPr id="1" uniqueName="P1080128">
      <xmlPr mapId="1" xpath="/TFI-IZD-POD/IPK-GFI-IZD-POD-E_1000981/P1080128" xmlDataType="decimal"/>
    </xmlCellPr>
  </singleXmlCell>
  <singleXmlCell id="1677" r="I52" connectionId="0">
    <xmlCellPr id="1" uniqueName="P1080129">
      <xmlPr mapId="1" xpath="/TFI-IZD-POD/IPK-GFI-IZD-POD-E_1000981/P1080129" xmlDataType="decimal"/>
    </xmlCellPr>
  </singleXmlCell>
  <singleXmlCell id="1678" r="J52" connectionId="0">
    <xmlCellPr id="1" uniqueName="P1080130">
      <xmlPr mapId="1" xpath="/TFI-IZD-POD/IPK-GFI-IZD-POD-E_1000981/P1080130" xmlDataType="decimal"/>
    </xmlCellPr>
  </singleXmlCell>
  <singleXmlCell id="1679" r="K52" connectionId="0">
    <xmlCellPr id="1" uniqueName="P1080131">
      <xmlPr mapId="1" xpath="/TFI-IZD-POD/IPK-GFI-IZD-POD-E_1000981/P1080131" xmlDataType="decimal"/>
    </xmlCellPr>
  </singleXmlCell>
  <singleXmlCell id="1680" r="L52" connectionId="0">
    <xmlCellPr id="1" uniqueName="P1080132">
      <xmlPr mapId="1" xpath="/TFI-IZD-POD/IPK-GFI-IZD-POD-E_1000981/P1080132" xmlDataType="decimal"/>
    </xmlCellPr>
  </singleXmlCell>
  <singleXmlCell id="1681" r="M52" connectionId="0">
    <xmlCellPr id="1" uniqueName="P1080133">
      <xmlPr mapId="1" xpath="/TFI-IZD-POD/IPK-GFI-IZD-POD-E_1000981/P1080133" xmlDataType="decimal"/>
    </xmlCellPr>
  </singleXmlCell>
  <singleXmlCell id="1682" r="N52" connectionId="0">
    <xmlCellPr id="1" uniqueName="P1080134">
      <xmlPr mapId="1" xpath="/TFI-IZD-POD/IPK-GFI-IZD-POD-E_1000981/P1080134" xmlDataType="decimal"/>
    </xmlCellPr>
  </singleXmlCell>
  <singleXmlCell id="1683" r="O52" connectionId="0">
    <xmlCellPr id="1" uniqueName="P1080135">
      <xmlPr mapId="1" xpath="/TFI-IZD-POD/IPK-GFI-IZD-POD-E_1000981/P1080135" xmlDataType="decimal"/>
    </xmlCellPr>
  </singleXmlCell>
  <singleXmlCell id="1684" r="P52" connectionId="0">
    <xmlCellPr id="1" uniqueName="P1082406">
      <xmlPr mapId="1" xpath="/TFI-IZD-POD/IPK-GFI-IZD-POD-E_1000981/P1082406" xmlDataType="decimal"/>
    </xmlCellPr>
  </singleXmlCell>
  <singleXmlCell id="1685" r="Q52" connectionId="0">
    <xmlCellPr id="1" uniqueName="P1082408">
      <xmlPr mapId="1" xpath="/TFI-IZD-POD/IPK-GFI-IZD-POD-E_1000981/P1082408" xmlDataType="decimal"/>
    </xmlCellPr>
  </singleXmlCell>
  <singleXmlCell id="1686" r="R52" connectionId="0">
    <xmlCellPr id="1" uniqueName="P1082410">
      <xmlPr mapId="1" xpath="/TFI-IZD-POD/IPK-GFI-IZD-POD-E_1000981/P1082410" xmlDataType="decimal"/>
    </xmlCellPr>
  </singleXmlCell>
  <singleXmlCell id="1687" r="S52" connectionId="0">
    <xmlCellPr id="1" uniqueName="P1124860">
      <xmlPr mapId="1" xpath="/TFI-IZD-POD/IPK-GFI-IZD-POD-E_1000981/P1124860" xmlDataType="decimal"/>
    </xmlCellPr>
  </singleXmlCell>
  <singleXmlCell id="1688" r="T52" connectionId="0">
    <xmlCellPr id="1" uniqueName="P1124861">
      <xmlPr mapId="1" xpath="/TFI-IZD-POD/IPK-GFI-IZD-POD-E_1000981/P1124861" xmlDataType="decimal"/>
    </xmlCellPr>
  </singleXmlCell>
  <singleXmlCell id="1689" r="U52" connectionId="0">
    <xmlCellPr id="1" uniqueName="P1420889">
      <xmlPr mapId="1" xpath="/TFI-IZD-POD/IPK-GFI-IZD-POD-E_1000981/P1420889" xmlDataType="decimal"/>
    </xmlCellPr>
  </singleXmlCell>
  <singleXmlCell id="1690" r="V52" connectionId="0">
    <xmlCellPr id="1" uniqueName="P1082412">
      <xmlPr mapId="1" xpath="/TFI-IZD-POD/IPK-GFI-IZD-POD-E_1000981/P1082412" xmlDataType="decimal"/>
    </xmlCellPr>
  </singleXmlCell>
  <singleXmlCell id="1691" r="W52" connectionId="0">
    <xmlCellPr id="1" uniqueName="P1082415">
      <xmlPr mapId="1" xpath="/TFI-IZD-POD/IPK-GFI-IZD-POD-E_1000981/P1082415" xmlDataType="decimal"/>
    </xmlCellPr>
  </singleXmlCell>
  <singleXmlCell id="1692" r="X52" connectionId="0">
    <xmlCellPr id="1" uniqueName="P1082416">
      <xmlPr mapId="1" xpath="/TFI-IZD-POD/IPK-GFI-IZD-POD-E_1000981/P1082416" xmlDataType="decimal"/>
    </xmlCellPr>
  </singleXmlCell>
  <singleXmlCell id="1693" r="Y52" connectionId="0">
    <xmlCellPr id="1" uniqueName="P1082317">
      <xmlPr mapId="1" xpath="/TFI-IZD-POD/IPK-GFI-IZD-POD-E_1000981/P1082317" xmlDataType="decimal"/>
    </xmlCellPr>
  </singleXmlCell>
  <singleXmlCell id="1694" r="Z52" connectionId="0">
    <xmlCellPr id="1" uniqueName="P1082417">
      <xmlPr mapId="1" xpath="/TFI-IZD-POD/IPK-GFI-IZD-POD-E_1000981/P1082417" xmlDataType="decimal"/>
    </xmlCellPr>
  </singleXmlCell>
  <singleXmlCell id="1695" r="H53" connectionId="0">
    <xmlCellPr id="1" uniqueName="P1080144">
      <xmlPr mapId="1" xpath="/TFI-IZD-POD/IPK-GFI-IZD-POD-E_1000981/P1080144" xmlDataType="decimal"/>
    </xmlCellPr>
  </singleXmlCell>
  <singleXmlCell id="1696" r="I53" connectionId="0">
    <xmlCellPr id="1" uniqueName="P1080145">
      <xmlPr mapId="1" xpath="/TFI-IZD-POD/IPK-GFI-IZD-POD-E_1000981/P1080145" xmlDataType="decimal"/>
    </xmlCellPr>
  </singleXmlCell>
  <singleXmlCell id="1697" r="J53" connectionId="0">
    <xmlCellPr id="1" uniqueName="P1080146">
      <xmlPr mapId="1" xpath="/TFI-IZD-POD/IPK-GFI-IZD-POD-E_1000981/P1080146" xmlDataType="decimal"/>
    </xmlCellPr>
  </singleXmlCell>
  <singleXmlCell id="1698" r="K53" connectionId="0">
    <xmlCellPr id="1" uniqueName="P1080147">
      <xmlPr mapId="1" xpath="/TFI-IZD-POD/IPK-GFI-IZD-POD-E_1000981/P1080147" xmlDataType="decimal"/>
    </xmlCellPr>
  </singleXmlCell>
  <singleXmlCell id="1699" r="L53" connectionId="0">
    <xmlCellPr id="1" uniqueName="P1080148">
      <xmlPr mapId="1" xpath="/TFI-IZD-POD/IPK-GFI-IZD-POD-E_1000981/P1080148" xmlDataType="decimal"/>
    </xmlCellPr>
  </singleXmlCell>
  <singleXmlCell id="1700" r="M53" connectionId="0">
    <xmlCellPr id="1" uniqueName="P1080149">
      <xmlPr mapId="1" xpath="/TFI-IZD-POD/IPK-GFI-IZD-POD-E_1000981/P1080149" xmlDataType="decimal"/>
    </xmlCellPr>
  </singleXmlCell>
  <singleXmlCell id="1701" r="N53" connectionId="0">
    <xmlCellPr id="1" uniqueName="P1080150">
      <xmlPr mapId="1" xpath="/TFI-IZD-POD/IPK-GFI-IZD-POD-E_1000981/P1080150" xmlDataType="decimal"/>
    </xmlCellPr>
  </singleXmlCell>
  <singleXmlCell id="1702" r="O53" connectionId="0">
    <xmlCellPr id="1" uniqueName="P1080397">
      <xmlPr mapId="1" xpath="/TFI-IZD-POD/IPK-GFI-IZD-POD-E_1000981/P1080397" xmlDataType="decimal"/>
    </xmlCellPr>
  </singleXmlCell>
  <singleXmlCell id="1703" r="P53" connectionId="0">
    <xmlCellPr id="1" uniqueName="P1082429">
      <xmlPr mapId="1" xpath="/TFI-IZD-POD/IPK-GFI-IZD-POD-E_1000981/P1082429" xmlDataType="decimal"/>
    </xmlCellPr>
  </singleXmlCell>
  <singleXmlCell id="1704" r="Q53" connectionId="0">
    <xmlCellPr id="1" uniqueName="P1082447">
      <xmlPr mapId="1" xpath="/TFI-IZD-POD/IPK-GFI-IZD-POD-E_1000981/P1082447" xmlDataType="decimal"/>
    </xmlCellPr>
  </singleXmlCell>
  <singleXmlCell id="1705" r="R53" connectionId="0">
    <xmlCellPr id="1" uniqueName="P1082450">
      <xmlPr mapId="1" xpath="/TFI-IZD-POD/IPK-GFI-IZD-POD-E_1000981/P1082450" xmlDataType="decimal"/>
    </xmlCellPr>
  </singleXmlCell>
  <singleXmlCell id="1706" r="S53" connectionId="0">
    <xmlCellPr id="1" uniqueName="P1124862">
      <xmlPr mapId="1" xpath="/TFI-IZD-POD/IPK-GFI-IZD-POD-E_1000981/P1124862" xmlDataType="decimal"/>
    </xmlCellPr>
  </singleXmlCell>
  <singleXmlCell id="1707" r="T53" connectionId="0">
    <xmlCellPr id="1" uniqueName="P1124863">
      <xmlPr mapId="1" xpath="/TFI-IZD-POD/IPK-GFI-IZD-POD-E_1000981/P1124863" xmlDataType="decimal"/>
    </xmlCellPr>
  </singleXmlCell>
  <singleXmlCell id="1708" r="U53" connectionId="0">
    <xmlCellPr id="1" uniqueName="P1420890">
      <xmlPr mapId="1" xpath="/TFI-IZD-POD/IPK-GFI-IZD-POD-E_1000981/P1420890" xmlDataType="decimal"/>
    </xmlCellPr>
  </singleXmlCell>
  <singleXmlCell id="1709" r="V53" connectionId="0">
    <xmlCellPr id="1" uniqueName="P1082453">
      <xmlPr mapId="1" xpath="/TFI-IZD-POD/IPK-GFI-IZD-POD-E_1000981/P1082453" xmlDataType="decimal"/>
    </xmlCellPr>
  </singleXmlCell>
  <singleXmlCell id="1710" r="W53" connectionId="0">
    <xmlCellPr id="1" uniqueName="P1082455">
      <xmlPr mapId="1" xpath="/TFI-IZD-POD/IPK-GFI-IZD-POD-E_1000981/P1082455" xmlDataType="decimal"/>
    </xmlCellPr>
  </singleXmlCell>
  <singleXmlCell id="1711" r="X53" connectionId="0">
    <xmlCellPr id="1" uniqueName="P1082458">
      <xmlPr mapId="1" xpath="/TFI-IZD-POD/IPK-GFI-IZD-POD-E_1000981/P1082458" xmlDataType="decimal"/>
    </xmlCellPr>
  </singleXmlCell>
  <singleXmlCell id="1712" r="Y53" connectionId="0">
    <xmlCellPr id="1" uniqueName="P1082460">
      <xmlPr mapId="1" xpath="/TFI-IZD-POD/IPK-GFI-IZD-POD-E_1000981/P1082460" xmlDataType="decimal"/>
    </xmlCellPr>
  </singleXmlCell>
  <singleXmlCell id="1713" r="Z53" connectionId="0">
    <xmlCellPr id="1" uniqueName="P1082461">
      <xmlPr mapId="1" xpath="/TFI-IZD-POD/IPK-GFI-IZD-POD-E_1000981/P1082461" xmlDataType="decimal"/>
    </xmlCellPr>
  </singleXmlCell>
  <singleXmlCell id="1714" r="H54" connectionId="0">
    <xmlCellPr id="1" uniqueName="P1124920">
      <xmlPr mapId="1" xpath="/TFI-IZD-POD/IPK-GFI-IZD-POD-E_1000981/P1124920" xmlDataType="decimal"/>
    </xmlCellPr>
  </singleXmlCell>
  <singleXmlCell id="1715" r="I54" connectionId="0">
    <xmlCellPr id="1" uniqueName="P1124921">
      <xmlPr mapId="1" xpath="/TFI-IZD-POD/IPK-GFI-IZD-POD-E_1000981/P1124921" xmlDataType="decimal"/>
    </xmlCellPr>
  </singleXmlCell>
  <singleXmlCell id="1716" r="J54" connectionId="0">
    <xmlCellPr id="1" uniqueName="P1124922">
      <xmlPr mapId="1" xpath="/TFI-IZD-POD/IPK-GFI-IZD-POD-E_1000981/P1124922" xmlDataType="decimal"/>
    </xmlCellPr>
  </singleXmlCell>
  <singleXmlCell id="1717" r="K54" connectionId="0">
    <xmlCellPr id="1" uniqueName="P1124923">
      <xmlPr mapId="1" xpath="/TFI-IZD-POD/IPK-GFI-IZD-POD-E_1000981/P1124923" xmlDataType="decimal"/>
    </xmlCellPr>
  </singleXmlCell>
  <singleXmlCell id="1718" r="L54" connectionId="0">
    <xmlCellPr id="1" uniqueName="P1124924">
      <xmlPr mapId="1" xpath="/TFI-IZD-POD/IPK-GFI-IZD-POD-E_1000981/P1124924" xmlDataType="decimal"/>
    </xmlCellPr>
  </singleXmlCell>
  <singleXmlCell id="1719" r="M54" connectionId="0">
    <xmlCellPr id="1" uniqueName="P1124925">
      <xmlPr mapId="1" xpath="/TFI-IZD-POD/IPK-GFI-IZD-POD-E_1000981/P1124925" xmlDataType="decimal"/>
    </xmlCellPr>
  </singleXmlCell>
  <singleXmlCell id="1720" r="N54" connectionId="0">
    <xmlCellPr id="1" uniqueName="P1124931">
      <xmlPr mapId="1" xpath="/TFI-IZD-POD/IPK-GFI-IZD-POD-E_1000981/P1124931" xmlDataType="decimal"/>
    </xmlCellPr>
  </singleXmlCell>
  <singleXmlCell id="1721" r="O54" connectionId="0">
    <xmlCellPr id="1" uniqueName="P1124932">
      <xmlPr mapId="1" xpath="/TFI-IZD-POD/IPK-GFI-IZD-POD-E_1000981/P1124932" xmlDataType="decimal"/>
    </xmlCellPr>
  </singleXmlCell>
  <singleXmlCell id="1722" r="P54" connectionId="0">
    <xmlCellPr id="1" uniqueName="P1124933">
      <xmlPr mapId="1" xpath="/TFI-IZD-POD/IPK-GFI-IZD-POD-E_1000981/P1124933" xmlDataType="decimal"/>
    </xmlCellPr>
  </singleXmlCell>
  <singleXmlCell id="1723" r="Q54" connectionId="0">
    <xmlCellPr id="1" uniqueName="P1124934">
      <xmlPr mapId="1" xpath="/TFI-IZD-POD/IPK-GFI-IZD-POD-E_1000981/P1124934" xmlDataType="decimal"/>
    </xmlCellPr>
  </singleXmlCell>
  <singleXmlCell id="1724" r="R54" connectionId="0">
    <xmlCellPr id="1" uniqueName="P1124935">
      <xmlPr mapId="1" xpath="/TFI-IZD-POD/IPK-GFI-IZD-POD-E_1000981/P1124935" xmlDataType="decimal"/>
    </xmlCellPr>
  </singleXmlCell>
  <singleXmlCell id="1725" r="S54" connectionId="0">
    <xmlCellPr id="1" uniqueName="P1124864">
      <xmlPr mapId="1" xpath="/TFI-IZD-POD/IPK-GFI-IZD-POD-E_1000981/P1124864" xmlDataType="decimal"/>
    </xmlCellPr>
  </singleXmlCell>
  <singleXmlCell id="1726" r="T54" connectionId="0">
    <xmlCellPr id="1" uniqueName="P1124865">
      <xmlPr mapId="1" xpath="/TFI-IZD-POD/IPK-GFI-IZD-POD-E_1000981/P1124865" xmlDataType="decimal"/>
    </xmlCellPr>
  </singleXmlCell>
  <singleXmlCell id="1727" r="U54" connectionId="0">
    <xmlCellPr id="1" uniqueName="P1420892">
      <xmlPr mapId="1" xpath="/TFI-IZD-POD/IPK-GFI-IZD-POD-E_1000981/P1420892" xmlDataType="decimal"/>
    </xmlCellPr>
  </singleXmlCell>
  <singleXmlCell id="1728" r="V54" connectionId="0">
    <xmlCellPr id="1" uniqueName="P1124941">
      <xmlPr mapId="1" xpath="/TFI-IZD-POD/IPK-GFI-IZD-POD-E_1000981/P1124941" xmlDataType="decimal"/>
    </xmlCellPr>
  </singleXmlCell>
  <singleXmlCell id="1729" r="W54" connectionId="0">
    <xmlCellPr id="1" uniqueName="P1124942">
      <xmlPr mapId="1" xpath="/TFI-IZD-POD/IPK-GFI-IZD-POD-E_1000981/P1124942" xmlDataType="decimal"/>
    </xmlCellPr>
  </singleXmlCell>
  <singleXmlCell id="1730" r="X54" connectionId="0">
    <xmlCellPr id="1" uniqueName="P1124943">
      <xmlPr mapId="1" xpath="/TFI-IZD-POD/IPK-GFI-IZD-POD-E_1000981/P1124943" xmlDataType="decimal"/>
    </xmlCellPr>
  </singleXmlCell>
  <singleXmlCell id="1731" r="Y54" connectionId="0">
    <xmlCellPr id="1" uniqueName="P1124944">
      <xmlPr mapId="1" xpath="/TFI-IZD-POD/IPK-GFI-IZD-POD-E_1000981/P1124944" xmlDataType="decimal"/>
    </xmlCellPr>
  </singleXmlCell>
  <singleXmlCell id="1732" r="Z54" connectionId="0">
    <xmlCellPr id="1" uniqueName="P1124945">
      <xmlPr mapId="1" xpath="/TFI-IZD-POD/IPK-GFI-IZD-POD-E_1000981/P1124945" xmlDataType="decimal"/>
    </xmlCellPr>
  </singleXmlCell>
  <singleXmlCell id="1733" r="H55" connectionId="0">
    <xmlCellPr id="1" uniqueName="P1080398">
      <xmlPr mapId="1" xpath="/TFI-IZD-POD/IPK-GFI-IZD-POD-E_1000981/P1080398" xmlDataType="decimal"/>
    </xmlCellPr>
  </singleXmlCell>
  <singleXmlCell id="1734" r="I55" connectionId="0">
    <xmlCellPr id="1" uniqueName="P1080399">
      <xmlPr mapId="1" xpath="/TFI-IZD-POD/IPK-GFI-IZD-POD-E_1000981/P1080399" xmlDataType="decimal"/>
    </xmlCellPr>
  </singleXmlCell>
  <singleXmlCell id="1735" r="J55" connectionId="0">
    <xmlCellPr id="1" uniqueName="P1080586">
      <xmlPr mapId="1" xpath="/TFI-IZD-POD/IPK-GFI-IZD-POD-E_1000981/P1080586" xmlDataType="decimal"/>
    </xmlCellPr>
  </singleXmlCell>
  <singleXmlCell id="1736" r="K55" connectionId="0">
    <xmlCellPr id="1" uniqueName="P1080587">
      <xmlPr mapId="1" xpath="/TFI-IZD-POD/IPK-GFI-IZD-POD-E_1000981/P1080587" xmlDataType="decimal"/>
    </xmlCellPr>
  </singleXmlCell>
  <singleXmlCell id="1737" r="L55" connectionId="0">
    <xmlCellPr id="1" uniqueName="P1080588">
      <xmlPr mapId="1" xpath="/TFI-IZD-POD/IPK-GFI-IZD-POD-E_1000981/P1080588" xmlDataType="decimal"/>
    </xmlCellPr>
  </singleXmlCell>
  <singleXmlCell id="1738" r="M55" connectionId="0">
    <xmlCellPr id="1" uniqueName="P1080589">
      <xmlPr mapId="1" xpath="/TFI-IZD-POD/IPK-GFI-IZD-POD-E_1000981/P1080589" xmlDataType="decimal"/>
    </xmlCellPr>
  </singleXmlCell>
  <singleXmlCell id="1739" r="N55" connectionId="0">
    <xmlCellPr id="1" uniqueName="P1080590">
      <xmlPr mapId="1" xpath="/TFI-IZD-POD/IPK-GFI-IZD-POD-E_1000981/P1080590" xmlDataType="decimal"/>
    </xmlCellPr>
  </singleXmlCell>
  <singleXmlCell id="1740" r="O55" connectionId="0">
    <xmlCellPr id="1" uniqueName="P1080591">
      <xmlPr mapId="1" xpath="/TFI-IZD-POD/IPK-GFI-IZD-POD-E_1000981/P1080591" xmlDataType="decimal"/>
    </xmlCellPr>
  </singleXmlCell>
  <singleXmlCell id="1741" r="P55" connectionId="0">
    <xmlCellPr id="1" uniqueName="P1082462">
      <xmlPr mapId="1" xpath="/TFI-IZD-POD/IPK-GFI-IZD-POD-E_1000981/P1082462" xmlDataType="decimal"/>
    </xmlCellPr>
  </singleXmlCell>
  <singleXmlCell id="1742" r="Q55" connectionId="0">
    <xmlCellPr id="1" uniqueName="P1082430">
      <xmlPr mapId="1" xpath="/TFI-IZD-POD/IPK-GFI-IZD-POD-E_1000981/P1082430" xmlDataType="decimal"/>
    </xmlCellPr>
  </singleXmlCell>
  <singleXmlCell id="1743" r="R55" connectionId="0">
    <xmlCellPr id="1" uniqueName="P1082463">
      <xmlPr mapId="1" xpath="/TFI-IZD-POD/IPK-GFI-IZD-POD-E_1000981/P1082463" xmlDataType="decimal"/>
    </xmlCellPr>
  </singleXmlCell>
  <singleXmlCell id="1744" r="S55" connectionId="0">
    <xmlCellPr id="1" uniqueName="P1124866">
      <xmlPr mapId="1" xpath="/TFI-IZD-POD/IPK-GFI-IZD-POD-E_1000981/P1124866" xmlDataType="decimal"/>
    </xmlCellPr>
  </singleXmlCell>
  <singleXmlCell id="1745" r="T55" connectionId="0">
    <xmlCellPr id="1" uniqueName="P1124867">
      <xmlPr mapId="1" xpath="/TFI-IZD-POD/IPK-GFI-IZD-POD-E_1000981/P1124867" xmlDataType="decimal"/>
    </xmlCellPr>
  </singleXmlCell>
  <singleXmlCell id="1746" r="U55" connectionId="0">
    <xmlCellPr id="1" uniqueName="P1420891">
      <xmlPr mapId="1" xpath="/TFI-IZD-POD/IPK-GFI-IZD-POD-E_1000981/P1420891" xmlDataType="decimal"/>
    </xmlCellPr>
  </singleXmlCell>
  <singleXmlCell id="1747" r="V55" connectionId="0">
    <xmlCellPr id="1" uniqueName="P1082464">
      <xmlPr mapId="1" xpath="/TFI-IZD-POD/IPK-GFI-IZD-POD-E_1000981/P1082464" xmlDataType="decimal"/>
    </xmlCellPr>
  </singleXmlCell>
  <singleXmlCell id="1748" r="W55" connectionId="0">
    <xmlCellPr id="1" uniqueName="P1082465">
      <xmlPr mapId="1" xpath="/TFI-IZD-POD/IPK-GFI-IZD-POD-E_1000981/P1082465" xmlDataType="decimal"/>
    </xmlCellPr>
  </singleXmlCell>
  <singleXmlCell id="1749" r="X55" connectionId="0">
    <xmlCellPr id="1" uniqueName="P1082466">
      <xmlPr mapId="1" xpath="/TFI-IZD-POD/IPK-GFI-IZD-POD-E_1000981/P1082466" xmlDataType="decimal"/>
    </xmlCellPr>
  </singleXmlCell>
  <singleXmlCell id="1750" r="Y55" connectionId="0">
    <xmlCellPr id="1" uniqueName="P1082467">
      <xmlPr mapId="1" xpath="/TFI-IZD-POD/IPK-GFI-IZD-POD-E_1000981/P1082467" xmlDataType="decimal"/>
    </xmlCellPr>
  </singleXmlCell>
  <singleXmlCell id="1751" r="Z55" connectionId="0">
    <xmlCellPr id="1" uniqueName="P1082468">
      <xmlPr mapId="1" xpath="/TFI-IZD-POD/IPK-GFI-IZD-POD-E_1000981/P1082468" xmlDataType="decimal"/>
    </xmlCellPr>
  </singleXmlCell>
  <singleXmlCell id="1752" r="H56" connectionId="0">
    <xmlCellPr id="1" uniqueName="P1080692">
      <xmlPr mapId="1" xpath="/TFI-IZD-POD/IPK-GFI-IZD-POD-E_1000981/P1080692" xmlDataType="decimal"/>
    </xmlCellPr>
  </singleXmlCell>
  <singleXmlCell id="1753" r="I56" connectionId="0">
    <xmlCellPr id="1" uniqueName="P1080693">
      <xmlPr mapId="1" xpath="/TFI-IZD-POD/IPK-GFI-IZD-POD-E_1000981/P1080693" xmlDataType="decimal"/>
    </xmlCellPr>
  </singleXmlCell>
  <singleXmlCell id="1754" r="J56" connectionId="0">
    <xmlCellPr id="1" uniqueName="P1080694">
      <xmlPr mapId="1" xpath="/TFI-IZD-POD/IPK-GFI-IZD-POD-E_1000981/P1080694" xmlDataType="decimal"/>
    </xmlCellPr>
  </singleXmlCell>
  <singleXmlCell id="1755" r="K56" connectionId="0">
    <xmlCellPr id="1" uniqueName="P1080779">
      <xmlPr mapId="1" xpath="/TFI-IZD-POD/IPK-GFI-IZD-POD-E_1000981/P1080779" xmlDataType="decimal"/>
    </xmlCellPr>
  </singleXmlCell>
  <singleXmlCell id="1756" r="L56" connectionId="0">
    <xmlCellPr id="1" uniqueName="P1080780">
      <xmlPr mapId="1" xpath="/TFI-IZD-POD/IPK-GFI-IZD-POD-E_1000981/P1080780" xmlDataType="decimal"/>
    </xmlCellPr>
  </singleXmlCell>
  <singleXmlCell id="1757" r="M56" connectionId="0">
    <xmlCellPr id="1" uniqueName="P1080781">
      <xmlPr mapId="1" xpath="/TFI-IZD-POD/IPK-GFI-IZD-POD-E_1000981/P1080781" xmlDataType="decimal"/>
    </xmlCellPr>
  </singleXmlCell>
  <singleXmlCell id="1758" r="N56" connectionId="0">
    <xmlCellPr id="1" uniqueName="P1080782">
      <xmlPr mapId="1" xpath="/TFI-IZD-POD/IPK-GFI-IZD-POD-E_1000981/P1080782" xmlDataType="decimal"/>
    </xmlCellPr>
  </singleXmlCell>
  <singleXmlCell id="1759" r="O56" connectionId="0">
    <xmlCellPr id="1" uniqueName="P1080783">
      <xmlPr mapId="1" xpath="/TFI-IZD-POD/IPK-GFI-IZD-POD-E_1000981/P1080783" xmlDataType="decimal"/>
    </xmlCellPr>
  </singleXmlCell>
  <singleXmlCell id="1760" r="P56" connectionId="0">
    <xmlCellPr id="1" uniqueName="P1082469">
      <xmlPr mapId="1" xpath="/TFI-IZD-POD/IPK-GFI-IZD-POD-E_1000981/P1082469" xmlDataType="decimal"/>
    </xmlCellPr>
  </singleXmlCell>
  <singleXmlCell id="1761" r="Q56" connectionId="0">
    <xmlCellPr id="1" uniqueName="P1082470">
      <xmlPr mapId="1" xpath="/TFI-IZD-POD/IPK-GFI-IZD-POD-E_1000981/P1082470" xmlDataType="decimal"/>
    </xmlCellPr>
  </singleXmlCell>
  <singleXmlCell id="1762" r="R56" connectionId="0">
    <xmlCellPr id="1" uniqueName="P1082433">
      <xmlPr mapId="1" xpath="/TFI-IZD-POD/IPK-GFI-IZD-POD-E_1000981/P1082433" xmlDataType="decimal"/>
    </xmlCellPr>
  </singleXmlCell>
  <singleXmlCell id="1763" r="S56" connectionId="0">
    <xmlCellPr id="1" uniqueName="P1124868">
      <xmlPr mapId="1" xpath="/TFI-IZD-POD/IPK-GFI-IZD-POD-E_1000981/P1124868" xmlDataType="decimal"/>
    </xmlCellPr>
  </singleXmlCell>
  <singleXmlCell id="1764" r="T56" connectionId="0">
    <xmlCellPr id="1" uniqueName="P1124869">
      <xmlPr mapId="1" xpath="/TFI-IZD-POD/IPK-GFI-IZD-POD-E_1000981/P1124869" xmlDataType="decimal"/>
    </xmlCellPr>
  </singleXmlCell>
  <singleXmlCell id="1765" r="U56" connectionId="0">
    <xmlCellPr id="1" uniqueName="P1420893">
      <xmlPr mapId="1" xpath="/TFI-IZD-POD/IPK-GFI-IZD-POD-E_1000981/P1420893" xmlDataType="decimal"/>
    </xmlCellPr>
  </singleXmlCell>
  <singleXmlCell id="1766" r="V56" connectionId="0">
    <xmlCellPr id="1" uniqueName="P1082471">
      <xmlPr mapId="1" xpath="/TFI-IZD-POD/IPK-GFI-IZD-POD-E_1000981/P1082471" xmlDataType="decimal"/>
    </xmlCellPr>
  </singleXmlCell>
  <singleXmlCell id="1767" r="W56" connectionId="0">
    <xmlCellPr id="1" uniqueName="P1082472">
      <xmlPr mapId="1" xpath="/TFI-IZD-POD/IPK-GFI-IZD-POD-E_1000981/P1082472" xmlDataType="decimal"/>
    </xmlCellPr>
  </singleXmlCell>
  <singleXmlCell id="1768" r="X56" connectionId="0">
    <xmlCellPr id="1" uniqueName="P1082473">
      <xmlPr mapId="1" xpath="/TFI-IZD-POD/IPK-GFI-IZD-POD-E_1000981/P1082473" xmlDataType="decimal"/>
    </xmlCellPr>
  </singleXmlCell>
  <singleXmlCell id="1769" r="Y56" connectionId="0">
    <xmlCellPr id="1" uniqueName="P1082474">
      <xmlPr mapId="1" xpath="/TFI-IZD-POD/IPK-GFI-IZD-POD-E_1000981/P1082474" xmlDataType="decimal"/>
    </xmlCellPr>
  </singleXmlCell>
  <singleXmlCell id="1770" r="Z56" connectionId="0">
    <xmlCellPr id="1" uniqueName="P1082475">
      <xmlPr mapId="1" xpath="/TFI-IZD-POD/IPK-GFI-IZD-POD-E_1000981/P1082475" xmlDataType="decimal"/>
    </xmlCellPr>
  </singleXmlCell>
  <singleXmlCell id="1771" r="H57" connectionId="0">
    <xmlCellPr id="1" uniqueName="P1080784">
      <xmlPr mapId="1" xpath="/TFI-IZD-POD/IPK-GFI-IZD-POD-E_1000981/P1080784" xmlDataType="decimal"/>
    </xmlCellPr>
  </singleXmlCell>
  <singleXmlCell id="1772" r="I57" connectionId="0">
    <xmlCellPr id="1" uniqueName="P1080785">
      <xmlPr mapId="1" xpath="/TFI-IZD-POD/IPK-GFI-IZD-POD-E_1000981/P1080785" xmlDataType="decimal"/>
    </xmlCellPr>
  </singleXmlCell>
  <singleXmlCell id="1773" r="J57" connectionId="0">
    <xmlCellPr id="1" uniqueName="P1080786">
      <xmlPr mapId="1" xpath="/TFI-IZD-POD/IPK-GFI-IZD-POD-E_1000981/P1080786" xmlDataType="decimal"/>
    </xmlCellPr>
  </singleXmlCell>
  <singleXmlCell id="1774" r="K57" connectionId="0">
    <xmlCellPr id="1" uniqueName="P1081033">
      <xmlPr mapId="1" xpath="/TFI-IZD-POD/IPK-GFI-IZD-POD-E_1000981/P1081033" xmlDataType="decimal"/>
    </xmlCellPr>
  </singleXmlCell>
  <singleXmlCell id="1775" r="L57" connectionId="0">
    <xmlCellPr id="1" uniqueName="P1081034">
      <xmlPr mapId="1" xpath="/TFI-IZD-POD/IPK-GFI-IZD-POD-E_1000981/P1081034" xmlDataType="decimal"/>
    </xmlCellPr>
  </singleXmlCell>
  <singleXmlCell id="1776" r="M57" connectionId="0">
    <xmlCellPr id="1" uniqueName="P1081035">
      <xmlPr mapId="1" xpath="/TFI-IZD-POD/IPK-GFI-IZD-POD-E_1000981/P1081035" xmlDataType="decimal"/>
    </xmlCellPr>
  </singleXmlCell>
  <singleXmlCell id="1777" r="N57" connectionId="0">
    <xmlCellPr id="1" uniqueName="P1081222">
      <xmlPr mapId="1" xpath="/TFI-IZD-POD/IPK-GFI-IZD-POD-E_1000981/P1081222" xmlDataType="decimal"/>
    </xmlCellPr>
  </singleXmlCell>
  <singleXmlCell id="1778" r="O57" connectionId="0">
    <xmlCellPr id="1" uniqueName="P1081223">
      <xmlPr mapId="1" xpath="/TFI-IZD-POD/IPK-GFI-IZD-POD-E_1000981/P1081223" xmlDataType="decimal"/>
    </xmlCellPr>
  </singleXmlCell>
  <singleXmlCell id="1779" r="P57" connectionId="0">
    <xmlCellPr id="1" uniqueName="P1082477">
      <xmlPr mapId="1" xpath="/TFI-IZD-POD/IPK-GFI-IZD-POD-E_1000981/P1082477" xmlDataType="decimal"/>
    </xmlCellPr>
  </singleXmlCell>
  <singleXmlCell id="1780" r="Q57" connectionId="0">
    <xmlCellPr id="1" uniqueName="P1082480">
      <xmlPr mapId="1" xpath="/TFI-IZD-POD/IPK-GFI-IZD-POD-E_1000981/P1082480" xmlDataType="decimal"/>
    </xmlCellPr>
  </singleXmlCell>
  <singleXmlCell id="1781" r="R57" connectionId="0">
    <xmlCellPr id="1" uniqueName="P1082482">
      <xmlPr mapId="1" xpath="/TFI-IZD-POD/IPK-GFI-IZD-POD-E_1000981/P1082482" xmlDataType="decimal"/>
    </xmlCellPr>
  </singleXmlCell>
  <singleXmlCell id="1782" r="S57" connectionId="0">
    <xmlCellPr id="1" uniqueName="P1124870">
      <xmlPr mapId="1" xpath="/TFI-IZD-POD/IPK-GFI-IZD-POD-E_1000981/P1124870" xmlDataType="decimal"/>
    </xmlCellPr>
  </singleXmlCell>
  <singleXmlCell id="1783" r="T57" connectionId="0">
    <xmlCellPr id="1" uniqueName="P1124871">
      <xmlPr mapId="1" xpath="/TFI-IZD-POD/IPK-GFI-IZD-POD-E_1000981/P1124871" xmlDataType="decimal"/>
    </xmlCellPr>
  </singleXmlCell>
  <singleXmlCell id="1784" r="U57" connectionId="0">
    <xmlCellPr id="1" uniqueName="P1420894">
      <xmlPr mapId="1" xpath="/TFI-IZD-POD/IPK-GFI-IZD-POD-E_1000981/P1420894" xmlDataType="decimal"/>
    </xmlCellPr>
  </singleXmlCell>
  <singleXmlCell id="1785" r="V57" connectionId="0">
    <xmlCellPr id="1" uniqueName="P1082435">
      <xmlPr mapId="1" xpath="/TFI-IZD-POD/IPK-GFI-IZD-POD-E_1000981/P1082435" xmlDataType="decimal"/>
    </xmlCellPr>
  </singleXmlCell>
  <singleXmlCell id="1786" r="W57" connectionId="0">
    <xmlCellPr id="1" uniqueName="P1082484">
      <xmlPr mapId="1" xpath="/TFI-IZD-POD/IPK-GFI-IZD-POD-E_1000981/P1082484" xmlDataType="decimal"/>
    </xmlCellPr>
  </singleXmlCell>
  <singleXmlCell id="1787" r="X57" connectionId="0">
    <xmlCellPr id="1" uniqueName="P1082487">
      <xmlPr mapId="1" xpath="/TFI-IZD-POD/IPK-GFI-IZD-POD-E_1000981/P1082487" xmlDataType="decimal"/>
    </xmlCellPr>
  </singleXmlCell>
  <singleXmlCell id="1788" r="Y57" connectionId="0">
    <xmlCellPr id="1" uniqueName="P1082488">
      <xmlPr mapId="1" xpath="/TFI-IZD-POD/IPK-GFI-IZD-POD-E_1000981/P1082488" xmlDataType="decimal"/>
    </xmlCellPr>
  </singleXmlCell>
  <singleXmlCell id="1789" r="Z57" connectionId="0">
    <xmlCellPr id="1" uniqueName="P1082490">
      <xmlPr mapId="1" xpath="/TFI-IZD-POD/IPK-GFI-IZD-POD-E_1000981/P1082490" xmlDataType="decimal"/>
    </xmlCellPr>
  </singleXmlCell>
  <singleXmlCell id="1790" r="H58" connectionId="0">
    <xmlCellPr id="1" uniqueName="P1081224">
      <xmlPr mapId="1" xpath="/TFI-IZD-POD/IPK-GFI-IZD-POD-E_1000981/P1081224" xmlDataType="decimal"/>
    </xmlCellPr>
  </singleXmlCell>
  <singleXmlCell id="1791" r="I58" connectionId="0">
    <xmlCellPr id="1" uniqueName="P1081225">
      <xmlPr mapId="1" xpath="/TFI-IZD-POD/IPK-GFI-IZD-POD-E_1000981/P1081225" xmlDataType="decimal"/>
    </xmlCellPr>
  </singleXmlCell>
  <singleXmlCell id="1792" r="J58" connectionId="0">
    <xmlCellPr id="1" uniqueName="P1081326">
      <xmlPr mapId="1" xpath="/TFI-IZD-POD/IPK-GFI-IZD-POD-E_1000981/P1081326" xmlDataType="decimal"/>
    </xmlCellPr>
  </singleXmlCell>
  <singleXmlCell id="1793" r="K58" connectionId="0">
    <xmlCellPr id="1" uniqueName="P1081327">
      <xmlPr mapId="1" xpath="/TFI-IZD-POD/IPK-GFI-IZD-POD-E_1000981/P1081327" xmlDataType="decimal"/>
    </xmlCellPr>
  </singleXmlCell>
  <singleXmlCell id="1794" r="L58" connectionId="0">
    <xmlCellPr id="1" uniqueName="P1081328">
      <xmlPr mapId="1" xpath="/TFI-IZD-POD/IPK-GFI-IZD-POD-E_1000981/P1081328" xmlDataType="decimal"/>
    </xmlCellPr>
  </singleXmlCell>
  <singleXmlCell id="1795" r="M58" connectionId="0">
    <xmlCellPr id="1" uniqueName="P1081413">
      <xmlPr mapId="1" xpath="/TFI-IZD-POD/IPK-GFI-IZD-POD-E_1000981/P1081413" xmlDataType="decimal"/>
    </xmlCellPr>
  </singleXmlCell>
  <singleXmlCell id="1796" r="N58" connectionId="0">
    <xmlCellPr id="1" uniqueName="P1081414">
      <xmlPr mapId="1" xpath="/TFI-IZD-POD/IPK-GFI-IZD-POD-E_1000981/P1081414" xmlDataType="decimal"/>
    </xmlCellPr>
  </singleXmlCell>
  <singleXmlCell id="1797" r="O58" connectionId="0">
    <xmlCellPr id="1" uniqueName="P1081415">
      <xmlPr mapId="1" xpath="/TFI-IZD-POD/IPK-GFI-IZD-POD-E_1000981/P1081415" xmlDataType="decimal"/>
    </xmlCellPr>
  </singleXmlCell>
  <singleXmlCell id="1798" r="P58" connectionId="0">
    <xmlCellPr id="1" uniqueName="P1082493">
      <xmlPr mapId="1" xpath="/TFI-IZD-POD/IPK-GFI-IZD-POD-E_1000981/P1082493" xmlDataType="decimal"/>
    </xmlCellPr>
  </singleXmlCell>
  <singleXmlCell id="1799" r="Q58" connectionId="0">
    <xmlCellPr id="1" uniqueName="P1082497">
      <xmlPr mapId="1" xpath="/TFI-IZD-POD/IPK-GFI-IZD-POD-E_1000981/P1082497" xmlDataType="decimal"/>
    </xmlCellPr>
  </singleXmlCell>
  <singleXmlCell id="1800" r="R58" connectionId="0">
    <xmlCellPr id="1" uniqueName="P1082498">
      <xmlPr mapId="1" xpath="/TFI-IZD-POD/IPK-GFI-IZD-POD-E_1000981/P1082498" xmlDataType="decimal"/>
    </xmlCellPr>
  </singleXmlCell>
  <singleXmlCell id="1801" r="S58" connectionId="0">
    <xmlCellPr id="1" uniqueName="P1124872">
      <xmlPr mapId="1" xpath="/TFI-IZD-POD/IPK-GFI-IZD-POD-E_1000981/P1124872" xmlDataType="decimal"/>
    </xmlCellPr>
  </singleXmlCell>
  <singleXmlCell id="1802" r="T58" connectionId="0">
    <xmlCellPr id="1" uniqueName="P1124873">
      <xmlPr mapId="1" xpath="/TFI-IZD-POD/IPK-GFI-IZD-POD-E_1000981/P1124873" xmlDataType="decimal"/>
    </xmlCellPr>
  </singleXmlCell>
  <singleXmlCell id="1803" r="U58" connectionId="0">
    <xmlCellPr id="1" uniqueName="P1420895">
      <xmlPr mapId="1" xpath="/TFI-IZD-POD/IPK-GFI-IZD-POD-E_1000981/P1420895" xmlDataType="decimal"/>
    </xmlCellPr>
  </singleXmlCell>
  <singleXmlCell id="1804" r="V58" connectionId="0">
    <xmlCellPr id="1" uniqueName="P1082501">
      <xmlPr mapId="1" xpath="/TFI-IZD-POD/IPK-GFI-IZD-POD-E_1000981/P1082501" xmlDataType="decimal"/>
    </xmlCellPr>
  </singleXmlCell>
  <singleXmlCell id="1805" r="W58" connectionId="0">
    <xmlCellPr id="1" uniqueName="P1082437">
      <xmlPr mapId="1" xpath="/TFI-IZD-POD/IPK-GFI-IZD-POD-E_1000981/P1082437" xmlDataType="decimal"/>
    </xmlCellPr>
  </singleXmlCell>
  <singleXmlCell id="1806" r="X58" connectionId="0">
    <xmlCellPr id="1" uniqueName="P1082503">
      <xmlPr mapId="1" xpath="/TFI-IZD-POD/IPK-GFI-IZD-POD-E_1000981/P1082503" xmlDataType="decimal"/>
    </xmlCellPr>
  </singleXmlCell>
  <singleXmlCell id="1807" r="Y58" connectionId="0">
    <xmlCellPr id="1" uniqueName="P1082505">
      <xmlPr mapId="1" xpath="/TFI-IZD-POD/IPK-GFI-IZD-POD-E_1000981/P1082505" xmlDataType="decimal"/>
    </xmlCellPr>
  </singleXmlCell>
  <singleXmlCell id="1808" r="Z58" connectionId="0">
    <xmlCellPr id="1" uniqueName="P1082507">
      <xmlPr mapId="1" xpath="/TFI-IZD-POD/IPK-GFI-IZD-POD-E_1000981/P1082507" xmlDataType="decimal"/>
    </xmlCellPr>
  </singleXmlCell>
  <singleXmlCell id="1809" r="H59" connectionId="0">
    <xmlCellPr id="1" uniqueName="P1081416">
      <xmlPr mapId="1" xpath="/TFI-IZD-POD/IPK-GFI-IZD-POD-E_1000981/P1081416" xmlDataType="decimal"/>
    </xmlCellPr>
  </singleXmlCell>
  <singleXmlCell id="1810" r="I59" connectionId="0">
    <xmlCellPr id="1" uniqueName="P1081501">
      <xmlPr mapId="1" xpath="/TFI-IZD-POD/IPK-GFI-IZD-POD-E_1000981/P1081501" xmlDataType="decimal"/>
    </xmlCellPr>
  </singleXmlCell>
  <singleXmlCell id="1811" r="J59" connectionId="0">
    <xmlCellPr id="1" uniqueName="P1081502">
      <xmlPr mapId="1" xpath="/TFI-IZD-POD/IPK-GFI-IZD-POD-E_1000981/P1081502" xmlDataType="decimal"/>
    </xmlCellPr>
  </singleXmlCell>
  <singleXmlCell id="1812" r="K59" connectionId="0">
    <xmlCellPr id="1" uniqueName="P1081503">
      <xmlPr mapId="1" xpath="/TFI-IZD-POD/IPK-GFI-IZD-POD-E_1000981/P1081503" xmlDataType="decimal"/>
    </xmlCellPr>
  </singleXmlCell>
  <singleXmlCell id="1813" r="L59" connectionId="0">
    <xmlCellPr id="1" uniqueName="P1081504">
      <xmlPr mapId="1" xpath="/TFI-IZD-POD/IPK-GFI-IZD-POD-E_1000981/P1081504" xmlDataType="decimal"/>
    </xmlCellPr>
  </singleXmlCell>
  <singleXmlCell id="1814" r="M59" connectionId="0">
    <xmlCellPr id="1" uniqueName="P1081505">
      <xmlPr mapId="1" xpath="/TFI-IZD-POD/IPK-GFI-IZD-POD-E_1000981/P1081505" xmlDataType="decimal"/>
    </xmlCellPr>
  </singleXmlCell>
  <singleXmlCell id="1815" r="N59" connectionId="0">
    <xmlCellPr id="1" uniqueName="P1081506">
      <xmlPr mapId="1" xpath="/TFI-IZD-POD/IPK-GFI-IZD-POD-E_1000981/P1081506" xmlDataType="decimal"/>
    </xmlCellPr>
  </singleXmlCell>
  <singleXmlCell id="1816" r="O59" connectionId="0">
    <xmlCellPr id="1" uniqueName="P1081507">
      <xmlPr mapId="1" xpath="/TFI-IZD-POD/IPK-GFI-IZD-POD-E_1000981/P1081507" xmlDataType="decimal"/>
    </xmlCellPr>
  </singleXmlCell>
  <singleXmlCell id="1817" r="P59" connectionId="0">
    <xmlCellPr id="1" uniqueName="P1082510">
      <xmlPr mapId="1" xpath="/TFI-IZD-POD/IPK-GFI-IZD-POD-E_1000981/P1082510" xmlDataType="decimal"/>
    </xmlCellPr>
  </singleXmlCell>
  <singleXmlCell id="1818" r="Q59" connectionId="0">
    <xmlCellPr id="1" uniqueName="P1082512">
      <xmlPr mapId="1" xpath="/TFI-IZD-POD/IPK-GFI-IZD-POD-E_1000981/P1082512" xmlDataType="decimal"/>
    </xmlCellPr>
  </singleXmlCell>
  <singleXmlCell id="1819" r="R59" connectionId="0">
    <xmlCellPr id="1" uniqueName="P1082514">
      <xmlPr mapId="1" xpath="/TFI-IZD-POD/IPK-GFI-IZD-POD-E_1000981/P1082514" xmlDataType="decimal"/>
    </xmlCellPr>
  </singleXmlCell>
  <singleXmlCell id="1820" r="S59" connectionId="0">
    <xmlCellPr id="1" uniqueName="P1124874">
      <xmlPr mapId="1" xpath="/TFI-IZD-POD/IPK-GFI-IZD-POD-E_1000981/P1124874" xmlDataType="decimal"/>
    </xmlCellPr>
  </singleXmlCell>
  <singleXmlCell id="1821" r="T59" connectionId="0">
    <xmlCellPr id="1" uniqueName="P1124875">
      <xmlPr mapId="1" xpath="/TFI-IZD-POD/IPK-GFI-IZD-POD-E_1000981/P1124875" xmlDataType="decimal"/>
    </xmlCellPr>
  </singleXmlCell>
  <singleXmlCell id="1822" r="U59" connectionId="0">
    <xmlCellPr id="1" uniqueName="P1420896">
      <xmlPr mapId="1" xpath="/TFI-IZD-POD/IPK-GFI-IZD-POD-E_1000981/P1420896" xmlDataType="decimal"/>
    </xmlCellPr>
  </singleXmlCell>
  <singleXmlCell id="1823" r="V59" connectionId="0">
    <xmlCellPr id="1" uniqueName="P1082516">
      <xmlPr mapId="1" xpath="/TFI-IZD-POD/IPK-GFI-IZD-POD-E_1000981/P1082516" xmlDataType="decimal"/>
    </xmlCellPr>
  </singleXmlCell>
  <singleXmlCell id="1824" r="W59" connectionId="0">
    <xmlCellPr id="1" uniqueName="P1082519">
      <xmlPr mapId="1" xpath="/TFI-IZD-POD/IPK-GFI-IZD-POD-E_1000981/P1082519" xmlDataType="decimal"/>
    </xmlCellPr>
  </singleXmlCell>
  <singleXmlCell id="1825" r="X59" connectionId="0">
    <xmlCellPr id="1" uniqueName="P1082440">
      <xmlPr mapId="1" xpath="/TFI-IZD-POD/IPK-GFI-IZD-POD-E_1000981/P1082440" xmlDataType="decimal"/>
    </xmlCellPr>
  </singleXmlCell>
  <singleXmlCell id="1826" r="Y59" connectionId="0">
    <xmlCellPr id="1" uniqueName="P1082521">
      <xmlPr mapId="1" xpath="/TFI-IZD-POD/IPK-GFI-IZD-POD-E_1000981/P1082521" xmlDataType="decimal"/>
    </xmlCellPr>
  </singleXmlCell>
  <singleXmlCell id="1827" r="Z59" connectionId="0">
    <xmlCellPr id="1" uniqueName="P1082523">
      <xmlPr mapId="1" xpath="/TFI-IZD-POD/IPK-GFI-IZD-POD-E_1000981/P1082523" xmlDataType="decimal"/>
    </xmlCellPr>
  </singleXmlCell>
  <singleXmlCell id="1828" r="H61" connectionId="0">
    <xmlCellPr id="1" uniqueName="P1081508">
      <xmlPr mapId="1" xpath="/TFI-IZD-POD/IPK-GFI-IZD-POD-E_1000981/P1081508" xmlDataType="decimal"/>
    </xmlCellPr>
  </singleXmlCell>
  <singleXmlCell id="1829" r="I61" connectionId="0">
    <xmlCellPr id="1" uniqueName="P1081509">
      <xmlPr mapId="1" xpath="/TFI-IZD-POD/IPK-GFI-IZD-POD-E_1000981/P1081509" xmlDataType="decimal"/>
    </xmlCellPr>
  </singleXmlCell>
  <singleXmlCell id="1830" r="J61" connectionId="0">
    <xmlCellPr id="1" uniqueName="P1081510">
      <xmlPr mapId="1" xpath="/TFI-IZD-POD/IPK-GFI-IZD-POD-E_1000981/P1081510" xmlDataType="decimal"/>
    </xmlCellPr>
  </singleXmlCell>
  <singleXmlCell id="1831" r="K61" connectionId="0">
    <xmlCellPr id="1" uniqueName="P1081511">
      <xmlPr mapId="1" xpath="/TFI-IZD-POD/IPK-GFI-IZD-POD-E_1000981/P1081511" xmlDataType="decimal"/>
    </xmlCellPr>
  </singleXmlCell>
  <singleXmlCell id="1832" r="L61" connectionId="0">
    <xmlCellPr id="1" uniqueName="P1081512">
      <xmlPr mapId="1" xpath="/TFI-IZD-POD/IPK-GFI-IZD-POD-E_1000981/P1081512" xmlDataType="decimal"/>
    </xmlCellPr>
  </singleXmlCell>
  <singleXmlCell id="1833" r="M61" connectionId="0">
    <xmlCellPr id="1" uniqueName="P1081513">
      <xmlPr mapId="1" xpath="/TFI-IZD-POD/IPK-GFI-IZD-POD-E_1000981/P1081513" xmlDataType="decimal"/>
    </xmlCellPr>
  </singleXmlCell>
  <singleXmlCell id="1834" r="N61" connectionId="0">
    <xmlCellPr id="1" uniqueName="P1081514">
      <xmlPr mapId="1" xpath="/TFI-IZD-POD/IPK-GFI-IZD-POD-E_1000981/P1081514" xmlDataType="decimal"/>
    </xmlCellPr>
  </singleXmlCell>
  <singleXmlCell id="1835" r="O61" connectionId="0">
    <xmlCellPr id="1" uniqueName="P1081515">
      <xmlPr mapId="1" xpath="/TFI-IZD-POD/IPK-GFI-IZD-POD-E_1000981/P1081515" xmlDataType="decimal"/>
    </xmlCellPr>
  </singleXmlCell>
  <singleXmlCell id="1836" r="P61" connectionId="0">
    <xmlCellPr id="1" uniqueName="P1082525">
      <xmlPr mapId="1" xpath="/TFI-IZD-POD/IPK-GFI-IZD-POD-E_1000981/P1082525" xmlDataType="decimal"/>
    </xmlCellPr>
  </singleXmlCell>
  <singleXmlCell id="1837" r="Q61" connectionId="0">
    <xmlCellPr id="1" uniqueName="P1082527">
      <xmlPr mapId="1" xpath="/TFI-IZD-POD/IPK-GFI-IZD-POD-E_1000981/P1082527" xmlDataType="decimal"/>
    </xmlCellPr>
  </singleXmlCell>
  <singleXmlCell id="1838" r="R61" connectionId="0">
    <xmlCellPr id="1" uniqueName="P1082528">
      <xmlPr mapId="1" xpath="/TFI-IZD-POD/IPK-GFI-IZD-POD-E_1000981/P1082528" xmlDataType="decimal"/>
    </xmlCellPr>
  </singleXmlCell>
  <singleXmlCell id="1839" r="S61" connectionId="0">
    <xmlCellPr id="1" uniqueName="P1124876">
      <xmlPr mapId="1" xpath="/TFI-IZD-POD/IPK-GFI-IZD-POD-E_1000981/P1124876" xmlDataType="decimal"/>
    </xmlCellPr>
  </singleXmlCell>
  <singleXmlCell id="1840" r="T61" connectionId="0">
    <xmlCellPr id="1" uniqueName="P1124877">
      <xmlPr mapId="1" xpath="/TFI-IZD-POD/IPK-GFI-IZD-POD-E_1000981/P1124877" xmlDataType="decimal"/>
    </xmlCellPr>
  </singleXmlCell>
  <singleXmlCell id="1841" r="U61" connectionId="0">
    <xmlCellPr id="1" uniqueName="P1420897">
      <xmlPr mapId="1" xpath="/TFI-IZD-POD/IPK-GFI-IZD-POD-E_1000981/P1420897" xmlDataType="decimal"/>
    </xmlCellPr>
  </singleXmlCell>
  <singleXmlCell id="1842" r="V61" connectionId="0">
    <xmlCellPr id="1" uniqueName="P1082529">
      <xmlPr mapId="1" xpath="/TFI-IZD-POD/IPK-GFI-IZD-POD-E_1000981/P1082529" xmlDataType="decimal"/>
    </xmlCellPr>
  </singleXmlCell>
  <singleXmlCell id="1843" r="W61" connectionId="0">
    <xmlCellPr id="1" uniqueName="P1082530">
      <xmlPr mapId="1" xpath="/TFI-IZD-POD/IPK-GFI-IZD-POD-E_1000981/P1082530" xmlDataType="decimal"/>
    </xmlCellPr>
  </singleXmlCell>
  <singleXmlCell id="1844" r="X61" connectionId="0">
    <xmlCellPr id="1" uniqueName="P1082532">
      <xmlPr mapId="1" xpath="/TFI-IZD-POD/IPK-GFI-IZD-POD-E_1000981/P1082532" xmlDataType="decimal"/>
    </xmlCellPr>
  </singleXmlCell>
  <singleXmlCell id="1845" r="Y61" connectionId="0">
    <xmlCellPr id="1" uniqueName="P1082442">
      <xmlPr mapId="1" xpath="/TFI-IZD-POD/IPK-GFI-IZD-POD-E_1000981/P1082442" xmlDataType="decimal"/>
    </xmlCellPr>
  </singleXmlCell>
  <singleXmlCell id="1846" r="Z61" connectionId="0">
    <xmlCellPr id="1" uniqueName="P1082533">
      <xmlPr mapId="1" xpath="/TFI-IZD-POD/IPK-GFI-IZD-POD-E_1000981/P1082533" xmlDataType="decimal"/>
    </xmlCellPr>
  </singleXmlCell>
  <singleXmlCell id="1847" r="H62" connectionId="0">
    <xmlCellPr id="1" uniqueName="P1081516">
      <xmlPr mapId="1" xpath="/TFI-IZD-POD/IPK-GFI-IZD-POD-E_1000981/P1081516" xmlDataType="decimal"/>
    </xmlCellPr>
  </singleXmlCell>
  <singleXmlCell id="1848" r="I62" connectionId="0">
    <xmlCellPr id="1" uniqueName="P1081517">
      <xmlPr mapId="1" xpath="/TFI-IZD-POD/IPK-GFI-IZD-POD-E_1000981/P1081517" xmlDataType="decimal"/>
    </xmlCellPr>
  </singleXmlCell>
  <singleXmlCell id="1849" r="J62" connectionId="0">
    <xmlCellPr id="1" uniqueName="P1081518">
      <xmlPr mapId="1" xpath="/TFI-IZD-POD/IPK-GFI-IZD-POD-E_1000981/P1081518" xmlDataType="decimal"/>
    </xmlCellPr>
  </singleXmlCell>
  <singleXmlCell id="1850" r="K62" connectionId="0">
    <xmlCellPr id="1" uniqueName="P1081519">
      <xmlPr mapId="1" xpath="/TFI-IZD-POD/IPK-GFI-IZD-POD-E_1000981/P1081519" xmlDataType="decimal"/>
    </xmlCellPr>
  </singleXmlCell>
  <singleXmlCell id="1851" r="L62" connectionId="0">
    <xmlCellPr id="1" uniqueName="P1081520">
      <xmlPr mapId="1" xpath="/TFI-IZD-POD/IPK-GFI-IZD-POD-E_1000981/P1081520" xmlDataType="decimal"/>
    </xmlCellPr>
  </singleXmlCell>
  <singleXmlCell id="1852" r="M62" connectionId="0">
    <xmlCellPr id="1" uniqueName="P1081521">
      <xmlPr mapId="1" xpath="/TFI-IZD-POD/IPK-GFI-IZD-POD-E_1000981/P1081521" xmlDataType="decimal"/>
    </xmlCellPr>
  </singleXmlCell>
  <singleXmlCell id="1853" r="N62" connectionId="0">
    <xmlCellPr id="1" uniqueName="P1081522">
      <xmlPr mapId="1" xpath="/TFI-IZD-POD/IPK-GFI-IZD-POD-E_1000981/P1081522" xmlDataType="decimal"/>
    </xmlCellPr>
  </singleXmlCell>
  <singleXmlCell id="1854" r="O62" connectionId="0">
    <xmlCellPr id="1" uniqueName="P1081523">
      <xmlPr mapId="1" xpath="/TFI-IZD-POD/IPK-GFI-IZD-POD-E_1000981/P1081523" xmlDataType="decimal"/>
    </xmlCellPr>
  </singleXmlCell>
  <singleXmlCell id="1855" r="P62" connectionId="0">
    <xmlCellPr id="1" uniqueName="P1082550">
      <xmlPr mapId="1" xpath="/TFI-IZD-POD/IPK-GFI-IZD-POD-E_1000981/P1082550" xmlDataType="decimal"/>
    </xmlCellPr>
  </singleXmlCell>
  <singleXmlCell id="1856" r="Q62" connectionId="0">
    <xmlCellPr id="1" uniqueName="P1082552">
      <xmlPr mapId="1" xpath="/TFI-IZD-POD/IPK-GFI-IZD-POD-E_1000981/P1082552" xmlDataType="decimal"/>
    </xmlCellPr>
  </singleXmlCell>
  <singleXmlCell id="1857" r="R62" connectionId="0">
    <xmlCellPr id="1" uniqueName="P1082554">
      <xmlPr mapId="1" xpath="/TFI-IZD-POD/IPK-GFI-IZD-POD-E_1000981/P1082554" xmlDataType="decimal"/>
    </xmlCellPr>
  </singleXmlCell>
  <singleXmlCell id="1858" r="S62" connectionId="0">
    <xmlCellPr id="1" uniqueName="P1124878">
      <xmlPr mapId="1" xpath="/TFI-IZD-POD/IPK-GFI-IZD-POD-E_1000981/P1124878" xmlDataType="decimal"/>
    </xmlCellPr>
  </singleXmlCell>
  <singleXmlCell id="1859" r="T62" connectionId="0">
    <xmlCellPr id="1" uniqueName="P1124879">
      <xmlPr mapId="1" xpath="/TFI-IZD-POD/IPK-GFI-IZD-POD-E_1000981/P1124879" xmlDataType="decimal"/>
    </xmlCellPr>
  </singleXmlCell>
  <singleXmlCell id="1860" r="U62" connectionId="0">
    <xmlCellPr id="1" uniqueName="P1420898">
      <xmlPr mapId="1" xpath="/TFI-IZD-POD/IPK-GFI-IZD-POD-E_1000981/P1420898" xmlDataType="decimal"/>
    </xmlCellPr>
  </singleXmlCell>
  <singleXmlCell id="1861" r="V62" connectionId="0">
    <xmlCellPr id="1" uniqueName="P1082558">
      <xmlPr mapId="1" xpath="/TFI-IZD-POD/IPK-GFI-IZD-POD-E_1000981/P1082558" xmlDataType="decimal"/>
    </xmlCellPr>
  </singleXmlCell>
  <singleXmlCell id="1862" r="W62" connectionId="0">
    <xmlCellPr id="1" uniqueName="P1082562">
      <xmlPr mapId="1" xpath="/TFI-IZD-POD/IPK-GFI-IZD-POD-E_1000981/P1082562" xmlDataType="decimal"/>
    </xmlCellPr>
  </singleXmlCell>
  <singleXmlCell id="1863" r="X62" connectionId="0">
    <xmlCellPr id="1" uniqueName="P1082564">
      <xmlPr mapId="1" xpath="/TFI-IZD-POD/IPK-GFI-IZD-POD-E_1000981/P1082564" xmlDataType="decimal"/>
    </xmlCellPr>
  </singleXmlCell>
  <singleXmlCell id="1864" r="Y62" connectionId="0">
    <xmlCellPr id="1" uniqueName="P1082566">
      <xmlPr mapId="1" xpath="/TFI-IZD-POD/IPK-GFI-IZD-POD-E_1000981/P1082566" xmlDataType="decimal"/>
    </xmlCellPr>
  </singleXmlCell>
  <singleXmlCell id="1865" r="Z62" connectionId="0">
    <xmlCellPr id="1" uniqueName="P1082445">
      <xmlPr mapId="1" xpath="/TFI-IZD-POD/IPK-GFI-IZD-POD-E_1000981/P1082445" xmlDataType="decimal"/>
    </xmlCellPr>
  </singleXmlCell>
  <singleXmlCell id="1866" r="H63" connectionId="0">
    <xmlCellPr id="1" uniqueName="P1081524">
      <xmlPr mapId="1" xpath="/TFI-IZD-POD/IPK-GFI-IZD-POD-E_1000981/P1081524" xmlDataType="decimal"/>
    </xmlCellPr>
  </singleXmlCell>
  <singleXmlCell id="1867" r="I63" connectionId="0">
    <xmlCellPr id="1" uniqueName="P1081525">
      <xmlPr mapId="1" xpath="/TFI-IZD-POD/IPK-GFI-IZD-POD-E_1000981/P1081525" xmlDataType="decimal"/>
    </xmlCellPr>
  </singleXmlCell>
  <singleXmlCell id="1868" r="J63" connectionId="0">
    <xmlCellPr id="1" uniqueName="P1081526">
      <xmlPr mapId="1" xpath="/TFI-IZD-POD/IPK-GFI-IZD-POD-E_1000981/P1081526" xmlDataType="decimal"/>
    </xmlCellPr>
  </singleXmlCell>
  <singleXmlCell id="1869" r="K63" connectionId="0">
    <xmlCellPr id="1" uniqueName="P1081527">
      <xmlPr mapId="1" xpath="/TFI-IZD-POD/IPK-GFI-IZD-POD-E_1000981/P1081527" xmlDataType="decimal"/>
    </xmlCellPr>
  </singleXmlCell>
  <singleXmlCell id="1870" r="L63" connectionId="0">
    <xmlCellPr id="1" uniqueName="P1081528">
      <xmlPr mapId="1" xpath="/TFI-IZD-POD/IPK-GFI-IZD-POD-E_1000981/P1081528" xmlDataType="decimal"/>
    </xmlCellPr>
  </singleXmlCell>
  <singleXmlCell id="1871" r="M63" connectionId="0">
    <xmlCellPr id="1" uniqueName="P1081529">
      <xmlPr mapId="1" xpath="/TFI-IZD-POD/IPK-GFI-IZD-POD-E_1000981/P1081529" xmlDataType="decimal"/>
    </xmlCellPr>
  </singleXmlCell>
  <singleXmlCell id="1872" r="N63" connectionId="0">
    <xmlCellPr id="1" uniqueName="P1081530">
      <xmlPr mapId="1" xpath="/TFI-IZD-POD/IPK-GFI-IZD-POD-E_1000981/P1081530" xmlDataType="decimal"/>
    </xmlCellPr>
  </singleXmlCell>
  <singleXmlCell id="1873" r="O63" connectionId="0">
    <xmlCellPr id="1" uniqueName="P1081531">
      <xmlPr mapId="1" xpath="/TFI-IZD-POD/IPK-GFI-IZD-POD-E_1000981/P1081531" xmlDataType="decimal"/>
    </xmlCellPr>
  </singleXmlCell>
  <singleXmlCell id="1874" r="P63" connectionId="0">
    <xmlCellPr id="1" uniqueName="P1082568">
      <xmlPr mapId="1" xpath="/TFI-IZD-POD/IPK-GFI-IZD-POD-E_1000981/P1082568" xmlDataType="decimal"/>
    </xmlCellPr>
  </singleXmlCell>
  <singleXmlCell id="1875" r="Q63" connectionId="0">
    <xmlCellPr id="1" uniqueName="P1082570">
      <xmlPr mapId="1" xpath="/TFI-IZD-POD/IPK-GFI-IZD-POD-E_1000981/P1082570" xmlDataType="decimal"/>
    </xmlCellPr>
  </singleXmlCell>
  <singleXmlCell id="1876" r="R63" connectionId="0">
    <xmlCellPr id="1" uniqueName="P1082573">
      <xmlPr mapId="1" xpath="/TFI-IZD-POD/IPK-GFI-IZD-POD-E_1000981/P1082573" xmlDataType="decimal"/>
    </xmlCellPr>
  </singleXmlCell>
  <singleXmlCell id="1877" r="S63" connectionId="0">
    <xmlCellPr id="1" uniqueName="P1124880">
      <xmlPr mapId="1" xpath="/TFI-IZD-POD/IPK-GFI-IZD-POD-E_1000981/P1124880" xmlDataType="decimal"/>
    </xmlCellPr>
  </singleXmlCell>
  <singleXmlCell id="1878" r="T63" connectionId="0">
    <xmlCellPr id="1" uniqueName="P1124881">
      <xmlPr mapId="1" xpath="/TFI-IZD-POD/IPK-GFI-IZD-POD-E_1000981/P1124881" xmlDataType="decimal"/>
    </xmlCellPr>
  </singleXmlCell>
  <singleXmlCell id="1879" r="U63" connectionId="0">
    <xmlCellPr id="1" uniqueName="P1420899">
      <xmlPr mapId="1" xpath="/TFI-IZD-POD/IPK-GFI-IZD-POD-E_1000981/P1420899" xmlDataType="decimal"/>
    </xmlCellPr>
  </singleXmlCell>
  <singleXmlCell id="1880" r="V63" connectionId="0">
    <xmlCellPr id="1" uniqueName="P1082576">
      <xmlPr mapId="1" xpath="/TFI-IZD-POD/IPK-GFI-IZD-POD-E_1000981/P1082576" xmlDataType="decimal"/>
    </xmlCellPr>
  </singleXmlCell>
  <singleXmlCell id="1881" r="W63" connectionId="0">
    <xmlCellPr id="1" uniqueName="P1082578">
      <xmlPr mapId="1" xpath="/TFI-IZD-POD/IPK-GFI-IZD-POD-E_1000981/P1082578" xmlDataType="decimal"/>
    </xmlCellPr>
  </singleXmlCell>
  <singleXmlCell id="1882" r="X63" connectionId="0">
    <xmlCellPr id="1" uniqueName="P1082580">
      <xmlPr mapId="1" xpath="/TFI-IZD-POD/IPK-GFI-IZD-POD-E_1000981/P1082580" xmlDataType="decimal"/>
    </xmlCellPr>
  </singleXmlCell>
  <singleXmlCell id="1883" r="Y63" connectionId="0">
    <xmlCellPr id="1" uniqueName="P1082582">
      <xmlPr mapId="1" xpath="/TFI-IZD-POD/IPK-GFI-IZD-POD-E_1000981/P1082582" xmlDataType="decimal"/>
    </xmlCellPr>
  </singleXmlCell>
  <singleXmlCell id="1884" r="Z63" connectionId="0">
    <xmlCellPr id="1" uniqueName="P1082584">
      <xmlPr mapId="1" xpath="/TFI-IZD-POD/IPK-GFI-IZD-POD-E_1000981/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T72"/>
  <sheetViews>
    <sheetView view="pageBreakPreview" topLeftCell="A37" zoomScaleNormal="100" zoomScaleSheetLayoutView="100" workbookViewId="0">
      <selection activeCell="M6" sqref="M6"/>
    </sheetView>
  </sheetViews>
  <sheetFormatPr defaultColWidth="9.140625" defaultRowHeight="15" x14ac:dyDescent="0.25"/>
  <cols>
    <col min="1" max="8" width="9.140625" style="38"/>
    <col min="9" max="9" width="15.28515625" style="38" customWidth="1"/>
    <col min="10" max="10" width="9.140625" style="38"/>
    <col min="11" max="13" width="9.140625" style="36"/>
    <col min="14" max="14" width="9.140625" style="37"/>
    <col min="15" max="20" width="9.140625" style="36"/>
    <col min="21" max="16384" width="9.140625" style="38"/>
  </cols>
  <sheetData>
    <row r="1" spans="1:20" ht="15.75" x14ac:dyDescent="0.25">
      <c r="A1" s="190" t="s">
        <v>305</v>
      </c>
      <c r="B1" s="191"/>
      <c r="C1" s="191"/>
      <c r="D1" s="57"/>
      <c r="E1" s="57"/>
      <c r="F1" s="57"/>
      <c r="G1" s="57"/>
      <c r="H1" s="57"/>
      <c r="I1" s="57"/>
      <c r="J1" s="58"/>
    </row>
    <row r="2" spans="1:20" ht="14.45" customHeight="1" x14ac:dyDescent="0.25">
      <c r="A2" s="192" t="s">
        <v>321</v>
      </c>
      <c r="B2" s="193"/>
      <c r="C2" s="193"/>
      <c r="D2" s="193"/>
      <c r="E2" s="193"/>
      <c r="F2" s="193"/>
      <c r="G2" s="193"/>
      <c r="H2" s="193"/>
      <c r="I2" s="193"/>
      <c r="J2" s="194"/>
      <c r="N2" s="37">
        <v>1</v>
      </c>
    </row>
    <row r="3" spans="1:20" x14ac:dyDescent="0.25">
      <c r="A3" s="59"/>
      <c r="B3" s="60"/>
      <c r="C3" s="60"/>
      <c r="D3" s="60"/>
      <c r="E3" s="60"/>
      <c r="F3" s="60"/>
      <c r="G3" s="60"/>
      <c r="H3" s="60"/>
      <c r="I3" s="60"/>
      <c r="J3" s="61"/>
      <c r="N3" s="37">
        <v>2</v>
      </c>
    </row>
    <row r="4" spans="1:20" ht="33.6" customHeight="1" x14ac:dyDescent="0.25">
      <c r="A4" s="195" t="s">
        <v>306</v>
      </c>
      <c r="B4" s="196"/>
      <c r="C4" s="196"/>
      <c r="D4" s="196"/>
      <c r="E4" s="197">
        <v>46023</v>
      </c>
      <c r="F4" s="198"/>
      <c r="G4" s="62" t="s">
        <v>0</v>
      </c>
      <c r="H4" s="197">
        <v>46203</v>
      </c>
      <c r="I4" s="198"/>
      <c r="J4" s="63"/>
      <c r="N4" s="37">
        <v>3</v>
      </c>
    </row>
    <row r="5" spans="1:20" s="39" customFormat="1" ht="10.15" customHeight="1" x14ac:dyDescent="0.25">
      <c r="A5" s="199"/>
      <c r="B5" s="200"/>
      <c r="C5" s="200"/>
      <c r="D5" s="200"/>
      <c r="E5" s="200"/>
      <c r="F5" s="200"/>
      <c r="G5" s="200"/>
      <c r="H5" s="200"/>
      <c r="I5" s="200"/>
      <c r="J5" s="201"/>
      <c r="N5" s="40">
        <v>4</v>
      </c>
    </row>
    <row r="6" spans="1:20" ht="20.45" customHeight="1" x14ac:dyDescent="0.25">
      <c r="A6" s="64"/>
      <c r="B6" s="65" t="s">
        <v>328</v>
      </c>
      <c r="C6" s="66"/>
      <c r="D6" s="66"/>
      <c r="E6" s="20">
        <v>2026</v>
      </c>
      <c r="F6" s="67"/>
      <c r="G6" s="62"/>
      <c r="H6" s="67"/>
      <c r="I6" s="68"/>
      <c r="J6" s="69"/>
    </row>
    <row r="7" spans="1:20" s="43" customFormat="1" ht="10.9" customHeight="1" x14ac:dyDescent="0.25">
      <c r="A7" s="64"/>
      <c r="B7" s="66"/>
      <c r="C7" s="66"/>
      <c r="D7" s="66"/>
      <c r="E7" s="70"/>
      <c r="F7" s="70"/>
      <c r="G7" s="62"/>
      <c r="H7" s="67"/>
      <c r="I7" s="68"/>
      <c r="J7" s="69"/>
      <c r="K7" s="41"/>
      <c r="L7" s="41"/>
      <c r="M7" s="41"/>
      <c r="N7" s="42"/>
      <c r="O7" s="41"/>
      <c r="P7" s="41"/>
      <c r="Q7" s="41"/>
      <c r="R7" s="41"/>
      <c r="S7" s="41"/>
      <c r="T7" s="41"/>
    </row>
    <row r="8" spans="1:20" ht="20.45" customHeight="1" x14ac:dyDescent="0.25">
      <c r="A8" s="64"/>
      <c r="B8" s="65" t="s">
        <v>329</v>
      </c>
      <c r="C8" s="66"/>
      <c r="D8" s="66"/>
      <c r="E8" s="20">
        <v>2</v>
      </c>
      <c r="F8" s="67"/>
      <c r="G8" s="62"/>
      <c r="H8" s="67"/>
      <c r="I8" s="68"/>
      <c r="J8" s="69"/>
    </row>
    <row r="9" spans="1:20" s="43" customFormat="1" ht="10.9" customHeight="1" x14ac:dyDescent="0.25">
      <c r="A9" s="64"/>
      <c r="B9" s="66"/>
      <c r="C9" s="66"/>
      <c r="D9" s="66"/>
      <c r="E9" s="70"/>
      <c r="F9" s="70"/>
      <c r="G9" s="62"/>
      <c r="H9" s="70"/>
      <c r="I9" s="71"/>
      <c r="J9" s="69"/>
      <c r="K9" s="41"/>
      <c r="L9" s="41"/>
      <c r="M9" s="41"/>
      <c r="N9" s="42"/>
      <c r="O9" s="41"/>
      <c r="P9" s="41"/>
      <c r="Q9" s="41"/>
      <c r="R9" s="41"/>
      <c r="S9" s="41"/>
      <c r="T9" s="41"/>
    </row>
    <row r="10" spans="1:20" ht="37.9" customHeight="1" x14ac:dyDescent="0.25">
      <c r="A10" s="186" t="s">
        <v>330</v>
      </c>
      <c r="B10" s="187"/>
      <c r="C10" s="187"/>
      <c r="D10" s="187"/>
      <c r="E10" s="187"/>
      <c r="F10" s="187"/>
      <c r="G10" s="187"/>
      <c r="H10" s="187"/>
      <c r="I10" s="187"/>
      <c r="J10" s="72"/>
    </row>
    <row r="11" spans="1:20" ht="24.6" customHeight="1" x14ac:dyDescent="0.25">
      <c r="A11" s="172" t="s">
        <v>307</v>
      </c>
      <c r="B11" s="188"/>
      <c r="C11" s="180" t="s">
        <v>451</v>
      </c>
      <c r="D11" s="181"/>
      <c r="E11" s="73"/>
      <c r="F11" s="137" t="s">
        <v>331</v>
      </c>
      <c r="G11" s="184"/>
      <c r="H11" s="156" t="s">
        <v>452</v>
      </c>
      <c r="I11" s="157"/>
      <c r="J11" s="74"/>
    </row>
    <row r="12" spans="1:20" ht="14.45" customHeight="1" x14ac:dyDescent="0.25">
      <c r="A12" s="75"/>
      <c r="B12" s="76"/>
      <c r="C12" s="76"/>
      <c r="D12" s="76"/>
      <c r="E12" s="189"/>
      <c r="F12" s="189"/>
      <c r="G12" s="189"/>
      <c r="H12" s="189"/>
      <c r="I12" s="77"/>
      <c r="J12" s="74"/>
    </row>
    <row r="13" spans="1:20" ht="21" customHeight="1" x14ac:dyDescent="0.25">
      <c r="A13" s="136" t="s">
        <v>322</v>
      </c>
      <c r="B13" s="184"/>
      <c r="C13" s="180" t="s">
        <v>453</v>
      </c>
      <c r="D13" s="181"/>
      <c r="E13" s="202"/>
      <c r="F13" s="189"/>
      <c r="G13" s="189"/>
      <c r="H13" s="189"/>
      <c r="I13" s="77"/>
      <c r="J13" s="74"/>
    </row>
    <row r="14" spans="1:20" ht="10.9" customHeight="1" x14ac:dyDescent="0.25">
      <c r="A14" s="73"/>
      <c r="B14" s="77"/>
      <c r="C14" s="52"/>
      <c r="D14" s="52"/>
      <c r="E14" s="143"/>
      <c r="F14" s="143"/>
      <c r="G14" s="143"/>
      <c r="H14" s="143"/>
      <c r="I14" s="76"/>
      <c r="J14" s="78"/>
    </row>
    <row r="15" spans="1:20" ht="22.9" customHeight="1" x14ac:dyDescent="0.25">
      <c r="A15" s="136" t="s">
        <v>308</v>
      </c>
      <c r="B15" s="184"/>
      <c r="C15" s="180" t="s">
        <v>454</v>
      </c>
      <c r="D15" s="181"/>
      <c r="E15" s="185"/>
      <c r="F15" s="174"/>
      <c r="G15" s="79" t="s">
        <v>332</v>
      </c>
      <c r="H15" s="156" t="s">
        <v>455</v>
      </c>
      <c r="I15" s="157"/>
      <c r="J15" s="80"/>
    </row>
    <row r="16" spans="1:20" ht="10.9" customHeight="1" x14ac:dyDescent="0.25">
      <c r="A16" s="73"/>
      <c r="B16" s="77"/>
      <c r="C16" s="76"/>
      <c r="D16" s="76"/>
      <c r="E16" s="143"/>
      <c r="F16" s="143"/>
      <c r="G16" s="169"/>
      <c r="H16" s="169"/>
      <c r="I16" s="76"/>
      <c r="J16" s="78"/>
    </row>
    <row r="17" spans="1:10" ht="22.9" customHeight="1" x14ac:dyDescent="0.25">
      <c r="A17" s="81"/>
      <c r="B17" s="79" t="s">
        <v>333</v>
      </c>
      <c r="C17" s="180" t="s">
        <v>456</v>
      </c>
      <c r="D17" s="181"/>
      <c r="E17" s="82"/>
      <c r="F17" s="82"/>
      <c r="G17" s="82"/>
      <c r="H17" s="82"/>
      <c r="I17" s="82"/>
      <c r="J17" s="80"/>
    </row>
    <row r="18" spans="1:10" x14ac:dyDescent="0.25">
      <c r="A18" s="182"/>
      <c r="B18" s="183"/>
      <c r="C18" s="143"/>
      <c r="D18" s="143"/>
      <c r="E18" s="143"/>
      <c r="F18" s="143"/>
      <c r="G18" s="143"/>
      <c r="H18" s="143"/>
      <c r="I18" s="76"/>
      <c r="J18" s="78"/>
    </row>
    <row r="19" spans="1:10" x14ac:dyDescent="0.25">
      <c r="A19" s="172" t="s">
        <v>309</v>
      </c>
      <c r="B19" s="173"/>
      <c r="C19" s="160" t="s">
        <v>457</v>
      </c>
      <c r="D19" s="161"/>
      <c r="E19" s="161"/>
      <c r="F19" s="161"/>
      <c r="G19" s="161"/>
      <c r="H19" s="161"/>
      <c r="I19" s="161"/>
      <c r="J19" s="162"/>
    </row>
    <row r="20" spans="1:10" x14ac:dyDescent="0.25">
      <c r="A20" s="75"/>
      <c r="B20" s="76"/>
      <c r="C20" s="83"/>
      <c r="D20" s="76"/>
      <c r="E20" s="143"/>
      <c r="F20" s="143"/>
      <c r="G20" s="143"/>
      <c r="H20" s="143"/>
      <c r="I20" s="76"/>
      <c r="J20" s="78"/>
    </row>
    <row r="21" spans="1:10" x14ac:dyDescent="0.25">
      <c r="A21" s="172" t="s">
        <v>310</v>
      </c>
      <c r="B21" s="173"/>
      <c r="C21" s="178">
        <v>10090</v>
      </c>
      <c r="D21" s="179"/>
      <c r="E21" s="143"/>
      <c r="F21" s="143"/>
      <c r="G21" s="147" t="s">
        <v>458</v>
      </c>
      <c r="H21" s="148"/>
      <c r="I21" s="148"/>
      <c r="J21" s="149"/>
    </row>
    <row r="22" spans="1:10" x14ac:dyDescent="0.25">
      <c r="A22" s="75"/>
      <c r="B22" s="76"/>
      <c r="C22" s="76"/>
      <c r="D22" s="76"/>
      <c r="E22" s="143"/>
      <c r="F22" s="143"/>
      <c r="G22" s="143"/>
      <c r="H22" s="143"/>
      <c r="I22" s="76"/>
      <c r="J22" s="78"/>
    </row>
    <row r="23" spans="1:10" x14ac:dyDescent="0.25">
      <c r="A23" s="172" t="s">
        <v>311</v>
      </c>
      <c r="B23" s="173"/>
      <c r="C23" s="147" t="s">
        <v>459</v>
      </c>
      <c r="D23" s="148"/>
      <c r="E23" s="148"/>
      <c r="F23" s="148"/>
      <c r="G23" s="148"/>
      <c r="H23" s="148"/>
      <c r="I23" s="148"/>
      <c r="J23" s="149"/>
    </row>
    <row r="24" spans="1:10" x14ac:dyDescent="0.25">
      <c r="A24" s="75"/>
      <c r="B24" s="76"/>
      <c r="C24" s="52"/>
      <c r="D24" s="76"/>
      <c r="E24" s="143"/>
      <c r="F24" s="143"/>
      <c r="G24" s="143"/>
      <c r="H24" s="143"/>
      <c r="I24" s="76"/>
      <c r="J24" s="78"/>
    </row>
    <row r="25" spans="1:10" x14ac:dyDescent="0.25">
      <c r="A25" s="172" t="s">
        <v>312</v>
      </c>
      <c r="B25" s="173"/>
      <c r="C25" s="175" t="s">
        <v>460</v>
      </c>
      <c r="D25" s="176"/>
      <c r="E25" s="176"/>
      <c r="F25" s="176"/>
      <c r="G25" s="176"/>
      <c r="H25" s="176"/>
      <c r="I25" s="176"/>
      <c r="J25" s="177"/>
    </row>
    <row r="26" spans="1:10" x14ac:dyDescent="0.25">
      <c r="A26" s="75"/>
      <c r="B26" s="76"/>
      <c r="C26" s="83"/>
      <c r="D26" s="76"/>
      <c r="E26" s="143"/>
      <c r="F26" s="143"/>
      <c r="G26" s="143"/>
      <c r="H26" s="143"/>
      <c r="I26" s="76"/>
      <c r="J26" s="78"/>
    </row>
    <row r="27" spans="1:10" x14ac:dyDescent="0.25">
      <c r="A27" s="172" t="s">
        <v>313</v>
      </c>
      <c r="B27" s="173"/>
      <c r="C27" s="175" t="s">
        <v>461</v>
      </c>
      <c r="D27" s="176"/>
      <c r="E27" s="176"/>
      <c r="F27" s="176"/>
      <c r="G27" s="176"/>
      <c r="H27" s="176"/>
      <c r="I27" s="176"/>
      <c r="J27" s="177"/>
    </row>
    <row r="28" spans="1:10" ht="13.9" customHeight="1" x14ac:dyDescent="0.25">
      <c r="A28" s="75"/>
      <c r="B28" s="76"/>
      <c r="C28" s="83"/>
      <c r="D28" s="76"/>
      <c r="E28" s="143"/>
      <c r="F28" s="143"/>
      <c r="G28" s="143"/>
      <c r="H28" s="143"/>
      <c r="I28" s="76"/>
      <c r="J28" s="78"/>
    </row>
    <row r="29" spans="1:10" ht="22.9" customHeight="1" x14ac:dyDescent="0.25">
      <c r="A29" s="136" t="s">
        <v>323</v>
      </c>
      <c r="B29" s="173"/>
      <c r="C29" s="21">
        <v>115</v>
      </c>
      <c r="D29" s="84"/>
      <c r="E29" s="150"/>
      <c r="F29" s="150"/>
      <c r="G29" s="150"/>
      <c r="H29" s="150"/>
      <c r="I29" s="85"/>
      <c r="J29" s="86"/>
    </row>
    <row r="30" spans="1:10" x14ac:dyDescent="0.25">
      <c r="A30" s="75"/>
      <c r="B30" s="76"/>
      <c r="C30" s="76"/>
      <c r="D30" s="76"/>
      <c r="E30" s="143"/>
      <c r="F30" s="143"/>
      <c r="G30" s="143"/>
      <c r="H30" s="143"/>
      <c r="I30" s="85"/>
      <c r="J30" s="86"/>
    </row>
    <row r="31" spans="1:10" x14ac:dyDescent="0.25">
      <c r="A31" s="172" t="s">
        <v>314</v>
      </c>
      <c r="B31" s="173"/>
      <c r="C31" s="22" t="s">
        <v>335</v>
      </c>
      <c r="D31" s="171" t="s">
        <v>334</v>
      </c>
      <c r="E31" s="154"/>
      <c r="F31" s="154"/>
      <c r="G31" s="154"/>
      <c r="H31" s="87"/>
      <c r="I31" s="88" t="s">
        <v>335</v>
      </c>
      <c r="J31" s="89" t="s">
        <v>336</v>
      </c>
    </row>
    <row r="32" spans="1:10" x14ac:dyDescent="0.25">
      <c r="A32" s="172"/>
      <c r="B32" s="173"/>
      <c r="C32" s="90"/>
      <c r="D32" s="62"/>
      <c r="E32" s="174"/>
      <c r="F32" s="174"/>
      <c r="G32" s="174"/>
      <c r="H32" s="174"/>
      <c r="I32" s="85"/>
      <c r="J32" s="86"/>
    </row>
    <row r="33" spans="1:10" x14ac:dyDescent="0.25">
      <c r="A33" s="172" t="s">
        <v>324</v>
      </c>
      <c r="B33" s="173"/>
      <c r="C33" s="21" t="s">
        <v>338</v>
      </c>
      <c r="D33" s="171" t="s">
        <v>337</v>
      </c>
      <c r="E33" s="154"/>
      <c r="F33" s="154"/>
      <c r="G33" s="154"/>
      <c r="H33" s="82"/>
      <c r="I33" s="88" t="s">
        <v>338</v>
      </c>
      <c r="J33" s="89" t="s">
        <v>339</v>
      </c>
    </row>
    <row r="34" spans="1:10" x14ac:dyDescent="0.25">
      <c r="A34" s="75"/>
      <c r="B34" s="76"/>
      <c r="C34" s="76"/>
      <c r="D34" s="76"/>
      <c r="E34" s="143"/>
      <c r="F34" s="143"/>
      <c r="G34" s="143"/>
      <c r="H34" s="143"/>
      <c r="I34" s="76"/>
      <c r="J34" s="78"/>
    </row>
    <row r="35" spans="1:10" x14ac:dyDescent="0.25">
      <c r="A35" s="171" t="s">
        <v>325</v>
      </c>
      <c r="B35" s="154"/>
      <c r="C35" s="154"/>
      <c r="D35" s="154"/>
      <c r="E35" s="154" t="s">
        <v>315</v>
      </c>
      <c r="F35" s="154"/>
      <c r="G35" s="154"/>
      <c r="H35" s="154"/>
      <c r="I35" s="154"/>
      <c r="J35" s="91" t="s">
        <v>316</v>
      </c>
    </row>
    <row r="36" spans="1:10" x14ac:dyDescent="0.25">
      <c r="A36" s="75"/>
      <c r="B36" s="76"/>
      <c r="C36" s="76"/>
      <c r="D36" s="76"/>
      <c r="E36" s="143"/>
      <c r="F36" s="143"/>
      <c r="G36" s="143"/>
      <c r="H36" s="143"/>
      <c r="I36" s="76"/>
      <c r="J36" s="86"/>
    </row>
    <row r="37" spans="1:10" x14ac:dyDescent="0.25">
      <c r="A37" s="165"/>
      <c r="B37" s="166"/>
      <c r="C37" s="166"/>
      <c r="D37" s="166"/>
      <c r="E37" s="165"/>
      <c r="F37" s="166"/>
      <c r="G37" s="166"/>
      <c r="H37" s="166"/>
      <c r="I37" s="167"/>
      <c r="J37" s="53"/>
    </row>
    <row r="38" spans="1:10" x14ac:dyDescent="0.25">
      <c r="A38" s="44"/>
      <c r="B38" s="52"/>
      <c r="C38" s="55"/>
      <c r="D38" s="170"/>
      <c r="E38" s="170"/>
      <c r="F38" s="170"/>
      <c r="G38" s="170"/>
      <c r="H38" s="170"/>
      <c r="I38" s="170"/>
      <c r="J38" s="45"/>
    </row>
    <row r="39" spans="1:10" x14ac:dyDescent="0.25">
      <c r="A39" s="165"/>
      <c r="B39" s="166"/>
      <c r="C39" s="166"/>
      <c r="D39" s="167"/>
      <c r="E39" s="165"/>
      <c r="F39" s="166"/>
      <c r="G39" s="166"/>
      <c r="H39" s="166"/>
      <c r="I39" s="167"/>
      <c r="J39" s="21"/>
    </row>
    <row r="40" spans="1:10" x14ac:dyDescent="0.25">
      <c r="A40" s="44"/>
      <c r="B40" s="52"/>
      <c r="C40" s="55"/>
      <c r="D40" s="54"/>
      <c r="E40" s="170"/>
      <c r="F40" s="170"/>
      <c r="G40" s="170"/>
      <c r="H40" s="170"/>
      <c r="I40" s="51"/>
      <c r="J40" s="45"/>
    </row>
    <row r="41" spans="1:10" x14ac:dyDescent="0.25">
      <c r="A41" s="165"/>
      <c r="B41" s="166"/>
      <c r="C41" s="166"/>
      <c r="D41" s="167"/>
      <c r="E41" s="165"/>
      <c r="F41" s="166"/>
      <c r="G41" s="166"/>
      <c r="H41" s="166"/>
      <c r="I41" s="167"/>
      <c r="J41" s="21"/>
    </row>
    <row r="42" spans="1:10" x14ac:dyDescent="0.25">
      <c r="A42" s="44"/>
      <c r="B42" s="52"/>
      <c r="C42" s="55"/>
      <c r="D42" s="54"/>
      <c r="E42" s="170"/>
      <c r="F42" s="170"/>
      <c r="G42" s="170"/>
      <c r="H42" s="170"/>
      <c r="I42" s="51"/>
      <c r="J42" s="45"/>
    </row>
    <row r="43" spans="1:10" x14ac:dyDescent="0.25">
      <c r="A43" s="165"/>
      <c r="B43" s="166"/>
      <c r="C43" s="166"/>
      <c r="D43" s="167"/>
      <c r="E43" s="165"/>
      <c r="F43" s="166"/>
      <c r="G43" s="166"/>
      <c r="H43" s="166"/>
      <c r="I43" s="167"/>
      <c r="J43" s="21"/>
    </row>
    <row r="44" spans="1:10" x14ac:dyDescent="0.25">
      <c r="A44" s="46"/>
      <c r="B44" s="55"/>
      <c r="C44" s="168"/>
      <c r="D44" s="168"/>
      <c r="E44" s="169"/>
      <c r="F44" s="169"/>
      <c r="G44" s="168"/>
      <c r="H44" s="168"/>
      <c r="I44" s="168"/>
      <c r="J44" s="45"/>
    </row>
    <row r="45" spans="1:10" x14ac:dyDescent="0.25">
      <c r="A45" s="165"/>
      <c r="B45" s="166"/>
      <c r="C45" s="166"/>
      <c r="D45" s="167"/>
      <c r="E45" s="165"/>
      <c r="F45" s="166"/>
      <c r="G45" s="166"/>
      <c r="H45" s="166"/>
      <c r="I45" s="167"/>
      <c r="J45" s="21"/>
    </row>
    <row r="46" spans="1:10" x14ac:dyDescent="0.25">
      <c r="A46" s="46"/>
      <c r="B46" s="55"/>
      <c r="C46" s="55"/>
      <c r="D46" s="52"/>
      <c r="E46" s="169"/>
      <c r="F46" s="169"/>
      <c r="G46" s="168"/>
      <c r="H46" s="168"/>
      <c r="I46" s="52"/>
      <c r="J46" s="45"/>
    </row>
    <row r="47" spans="1:10" x14ac:dyDescent="0.25">
      <c r="A47" s="165"/>
      <c r="B47" s="166"/>
      <c r="C47" s="166"/>
      <c r="D47" s="167"/>
      <c r="E47" s="165"/>
      <c r="F47" s="166"/>
      <c r="G47" s="166"/>
      <c r="H47" s="166"/>
      <c r="I47" s="167"/>
      <c r="J47" s="21"/>
    </row>
    <row r="48" spans="1:10" x14ac:dyDescent="0.25">
      <c r="A48" s="92"/>
      <c r="B48" s="83"/>
      <c r="C48" s="83"/>
      <c r="D48" s="76"/>
      <c r="E48" s="143"/>
      <c r="F48" s="143"/>
      <c r="G48" s="163"/>
      <c r="H48" s="163"/>
      <c r="I48" s="76"/>
      <c r="J48" s="93" t="s">
        <v>340</v>
      </c>
    </row>
    <row r="49" spans="1:10" x14ac:dyDescent="0.25">
      <c r="A49" s="92"/>
      <c r="B49" s="83"/>
      <c r="C49" s="83"/>
      <c r="D49" s="76"/>
      <c r="E49" s="143"/>
      <c r="F49" s="143"/>
      <c r="G49" s="163"/>
      <c r="H49" s="163"/>
      <c r="I49" s="76"/>
      <c r="J49" s="93" t="s">
        <v>341</v>
      </c>
    </row>
    <row r="50" spans="1:10" ht="14.45" customHeight="1" x14ac:dyDescent="0.25">
      <c r="A50" s="136" t="s">
        <v>317</v>
      </c>
      <c r="B50" s="137"/>
      <c r="C50" s="156"/>
      <c r="D50" s="157"/>
      <c r="E50" s="158" t="s">
        <v>342</v>
      </c>
      <c r="F50" s="159"/>
      <c r="G50" s="160"/>
      <c r="H50" s="161"/>
      <c r="I50" s="161"/>
      <c r="J50" s="162"/>
    </row>
    <row r="51" spans="1:10" x14ac:dyDescent="0.25">
      <c r="A51" s="92"/>
      <c r="B51" s="83"/>
      <c r="C51" s="163"/>
      <c r="D51" s="163"/>
      <c r="E51" s="143"/>
      <c r="F51" s="143"/>
      <c r="G51" s="164" t="s">
        <v>343</v>
      </c>
      <c r="H51" s="164"/>
      <c r="I51" s="164"/>
      <c r="J51" s="69"/>
    </row>
    <row r="52" spans="1:10" ht="13.9" customHeight="1" x14ac:dyDescent="0.25">
      <c r="A52" s="136" t="s">
        <v>318</v>
      </c>
      <c r="B52" s="137"/>
      <c r="C52" s="147" t="s">
        <v>462</v>
      </c>
      <c r="D52" s="148"/>
      <c r="E52" s="148"/>
      <c r="F52" s="148"/>
      <c r="G52" s="148"/>
      <c r="H52" s="148"/>
      <c r="I52" s="148"/>
      <c r="J52" s="149"/>
    </row>
    <row r="53" spans="1:10" x14ac:dyDescent="0.25">
      <c r="A53" s="75"/>
      <c r="B53" s="76"/>
      <c r="C53" s="150" t="s">
        <v>319</v>
      </c>
      <c r="D53" s="150"/>
      <c r="E53" s="150"/>
      <c r="F53" s="150"/>
      <c r="G53" s="150"/>
      <c r="H53" s="150"/>
      <c r="I53" s="150"/>
      <c r="J53" s="78"/>
    </row>
    <row r="54" spans="1:10" x14ac:dyDescent="0.25">
      <c r="A54" s="136" t="s">
        <v>320</v>
      </c>
      <c r="B54" s="137"/>
      <c r="C54" s="151" t="s">
        <v>463</v>
      </c>
      <c r="D54" s="152"/>
      <c r="E54" s="153"/>
      <c r="F54" s="143"/>
      <c r="G54" s="143"/>
      <c r="H54" s="154"/>
      <c r="I54" s="154"/>
      <c r="J54" s="155"/>
    </row>
    <row r="55" spans="1:10" x14ac:dyDescent="0.25">
      <c r="A55" s="75"/>
      <c r="B55" s="76"/>
      <c r="C55" s="83"/>
      <c r="D55" s="76"/>
      <c r="E55" s="143"/>
      <c r="F55" s="143"/>
      <c r="G55" s="143"/>
      <c r="H55" s="143"/>
      <c r="I55" s="76"/>
      <c r="J55" s="78"/>
    </row>
    <row r="56" spans="1:10" ht="14.45" customHeight="1" x14ac:dyDescent="0.25">
      <c r="A56" s="136" t="s">
        <v>312</v>
      </c>
      <c r="B56" s="137"/>
      <c r="C56" s="144" t="s">
        <v>460</v>
      </c>
      <c r="D56" s="145"/>
      <c r="E56" s="145"/>
      <c r="F56" s="145"/>
      <c r="G56" s="145"/>
      <c r="H56" s="145"/>
      <c r="I56" s="145"/>
      <c r="J56" s="146"/>
    </row>
    <row r="57" spans="1:10" x14ac:dyDescent="0.25">
      <c r="A57" s="75"/>
      <c r="B57" s="76"/>
      <c r="C57" s="76"/>
      <c r="D57" s="76"/>
      <c r="E57" s="143"/>
      <c r="F57" s="143"/>
      <c r="G57" s="143"/>
      <c r="H57" s="143"/>
      <c r="I57" s="76"/>
      <c r="J57" s="78"/>
    </row>
    <row r="58" spans="1:10" x14ac:dyDescent="0.25">
      <c r="A58" s="136" t="s">
        <v>344</v>
      </c>
      <c r="B58" s="137"/>
      <c r="C58" s="138"/>
      <c r="D58" s="139"/>
      <c r="E58" s="139"/>
      <c r="F58" s="139"/>
      <c r="G58" s="139"/>
      <c r="H58" s="139"/>
      <c r="I58" s="139"/>
      <c r="J58" s="140"/>
    </row>
    <row r="59" spans="1:10" ht="14.45" customHeight="1" x14ac:dyDescent="0.25">
      <c r="A59" s="75"/>
      <c r="B59" s="76"/>
      <c r="C59" s="141" t="s">
        <v>345</v>
      </c>
      <c r="D59" s="141"/>
      <c r="E59" s="141"/>
      <c r="F59" s="141"/>
      <c r="G59" s="76"/>
      <c r="H59" s="76"/>
      <c r="I59" s="76"/>
      <c r="J59" s="78"/>
    </row>
    <row r="60" spans="1:10" x14ac:dyDescent="0.25">
      <c r="A60" s="136" t="s">
        <v>346</v>
      </c>
      <c r="B60" s="137"/>
      <c r="C60" s="138"/>
      <c r="D60" s="139"/>
      <c r="E60" s="139"/>
      <c r="F60" s="139"/>
      <c r="G60" s="139"/>
      <c r="H60" s="139"/>
      <c r="I60" s="139"/>
      <c r="J60" s="140"/>
    </row>
    <row r="61" spans="1:10" ht="14.45" customHeight="1" x14ac:dyDescent="0.25">
      <c r="A61" s="94"/>
      <c r="B61" s="95"/>
      <c r="C61" s="142" t="s">
        <v>347</v>
      </c>
      <c r="D61" s="142"/>
      <c r="E61" s="142"/>
      <c r="F61" s="142"/>
      <c r="G61" s="142"/>
      <c r="H61" s="95"/>
      <c r="I61" s="95"/>
      <c r="J61" s="96"/>
    </row>
    <row r="68" ht="27" customHeight="1" x14ac:dyDescent="0.25"/>
    <row r="72" ht="38.450000000000003" customHeight="1" x14ac:dyDescent="0.25"/>
  </sheetData>
  <sheetProtection algorithmName="SHA-512" hashValue="GWfRnjJZFb03nYEFOC+bZxXAN+n65JpeCC71+n3Z4iJWZb5Jr7osfmsySPez1fn86MrgLBUgbKwLI5D2t7TlvA==" saltValue="E+A12qDhnoC7g2onC3KF6g==" spinCount="100000" sheet="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formula1>$J$48:$J$49</formula1>
    </dataValidation>
    <dataValidation type="list" allowBlank="1" showInputMessage="1" showErrorMessage="1" sqref="C33">
      <formula1>$I$33:$J$33</formula1>
    </dataValidation>
    <dataValidation type="list" allowBlank="1" showInputMessage="1" showErrorMessage="1" sqref="C31">
      <formula1>$I$31:$J$31</formula1>
    </dataValidation>
    <dataValidation type="list" allowBlank="1" showInputMessage="1" showErrorMessage="1" sqref="E8">
      <formula1>$N$2:$N$5</formula1>
    </dataValidation>
  </dataValidations>
  <pageMargins left="0.7" right="0.7" top="0.75" bottom="0.75" header="0.3" footer="0.3"/>
  <pageSetup paperSize="9" scale="6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I135"/>
  <sheetViews>
    <sheetView tabSelected="1" view="pageBreakPreview" topLeftCell="A112" zoomScale="115" zoomScaleNormal="100" zoomScaleSheetLayoutView="115" workbookViewId="0">
      <selection activeCell="I122" sqref="I122"/>
    </sheetView>
  </sheetViews>
  <sheetFormatPr defaultColWidth="8.85546875" defaultRowHeight="12.75" x14ac:dyDescent="0.2"/>
  <cols>
    <col min="1" max="7" width="8.85546875" style="47"/>
    <col min="8" max="9" width="16.42578125" style="48" customWidth="1"/>
    <col min="10" max="10" width="10.28515625" style="47" bestFit="1" customWidth="1"/>
    <col min="11" max="16384" width="8.85546875" style="47"/>
  </cols>
  <sheetData>
    <row r="1" spans="1:9" x14ac:dyDescent="0.2">
      <c r="A1" s="211" t="s">
        <v>1</v>
      </c>
      <c r="B1" s="212"/>
      <c r="C1" s="212"/>
      <c r="D1" s="212"/>
      <c r="E1" s="212"/>
      <c r="F1" s="212"/>
      <c r="G1" s="212"/>
      <c r="H1" s="212"/>
      <c r="I1" s="212"/>
    </row>
    <row r="2" spans="1:9" x14ac:dyDescent="0.2">
      <c r="A2" s="213" t="s">
        <v>464</v>
      </c>
      <c r="B2" s="214"/>
      <c r="C2" s="214"/>
      <c r="D2" s="214"/>
      <c r="E2" s="214"/>
      <c r="F2" s="214"/>
      <c r="G2" s="214"/>
      <c r="H2" s="214"/>
      <c r="I2" s="214"/>
    </row>
    <row r="3" spans="1:9" x14ac:dyDescent="0.2">
      <c r="A3" s="215" t="s">
        <v>439</v>
      </c>
      <c r="B3" s="216"/>
      <c r="C3" s="216"/>
      <c r="D3" s="216"/>
      <c r="E3" s="216"/>
      <c r="F3" s="216"/>
      <c r="G3" s="216"/>
      <c r="H3" s="216"/>
      <c r="I3" s="216"/>
    </row>
    <row r="4" spans="1:9" ht="12.75" customHeight="1" x14ac:dyDescent="0.2">
      <c r="A4" s="217" t="s">
        <v>465</v>
      </c>
      <c r="B4" s="218"/>
      <c r="C4" s="218"/>
      <c r="D4" s="218"/>
      <c r="E4" s="218"/>
      <c r="F4" s="218"/>
      <c r="G4" s="218"/>
      <c r="H4" s="218"/>
      <c r="I4" s="219"/>
    </row>
    <row r="5" spans="1:9" ht="45" x14ac:dyDescent="0.2">
      <c r="A5" s="222" t="s">
        <v>2</v>
      </c>
      <c r="B5" s="223"/>
      <c r="C5" s="223"/>
      <c r="D5" s="223"/>
      <c r="E5" s="223"/>
      <c r="F5" s="223"/>
      <c r="G5" s="50" t="s">
        <v>101</v>
      </c>
      <c r="H5" s="6" t="s">
        <v>294</v>
      </c>
      <c r="I5" s="6" t="s">
        <v>295</v>
      </c>
    </row>
    <row r="6" spans="1:9" x14ac:dyDescent="0.2">
      <c r="A6" s="220">
        <v>1</v>
      </c>
      <c r="B6" s="221"/>
      <c r="C6" s="221"/>
      <c r="D6" s="221"/>
      <c r="E6" s="221"/>
      <c r="F6" s="221"/>
      <c r="G6" s="49">
        <v>2</v>
      </c>
      <c r="H6" s="6">
        <v>3</v>
      </c>
      <c r="I6" s="6">
        <v>4</v>
      </c>
    </row>
    <row r="7" spans="1:9" x14ac:dyDescent="0.2">
      <c r="A7" s="224"/>
      <c r="B7" s="224"/>
      <c r="C7" s="224"/>
      <c r="D7" s="224"/>
      <c r="E7" s="224"/>
      <c r="F7" s="224"/>
      <c r="G7" s="224"/>
      <c r="H7" s="224"/>
      <c r="I7" s="224"/>
    </row>
    <row r="8" spans="1:9" ht="12.75" customHeight="1" x14ac:dyDescent="0.2">
      <c r="A8" s="204" t="s">
        <v>4</v>
      </c>
      <c r="B8" s="204"/>
      <c r="C8" s="204"/>
      <c r="D8" s="204"/>
      <c r="E8" s="204"/>
      <c r="F8" s="204"/>
      <c r="G8" s="7">
        <v>1</v>
      </c>
      <c r="H8" s="97">
        <v>0</v>
      </c>
      <c r="I8" s="97">
        <v>0</v>
      </c>
    </row>
    <row r="9" spans="1:9" ht="12.75" customHeight="1" x14ac:dyDescent="0.2">
      <c r="A9" s="205" t="s">
        <v>300</v>
      </c>
      <c r="B9" s="205"/>
      <c r="C9" s="205"/>
      <c r="D9" s="205"/>
      <c r="E9" s="205"/>
      <c r="F9" s="205"/>
      <c r="G9" s="8">
        <v>2</v>
      </c>
      <c r="H9" s="98">
        <f>H10+H17+H27+H38+H43</f>
        <v>111814661</v>
      </c>
      <c r="I9" s="98">
        <f>I10+I17+I27+I38+I43</f>
        <v>113078546</v>
      </c>
    </row>
    <row r="10" spans="1:9" ht="12.75" customHeight="1" x14ac:dyDescent="0.2">
      <c r="A10" s="207" t="s">
        <v>5</v>
      </c>
      <c r="B10" s="207"/>
      <c r="C10" s="207"/>
      <c r="D10" s="207"/>
      <c r="E10" s="207"/>
      <c r="F10" s="207"/>
      <c r="G10" s="8">
        <v>3</v>
      </c>
      <c r="H10" s="98">
        <f>H11+H12+H13+H14+H15+H16</f>
        <v>614998</v>
      </c>
      <c r="I10" s="98">
        <f>I11+I12+I13+I14+I15+I16</f>
        <v>620504</v>
      </c>
    </row>
    <row r="11" spans="1:9" ht="12.75" customHeight="1" x14ac:dyDescent="0.2">
      <c r="A11" s="203" t="s">
        <v>6</v>
      </c>
      <c r="B11" s="203"/>
      <c r="C11" s="203"/>
      <c r="D11" s="203"/>
      <c r="E11" s="203"/>
      <c r="F11" s="203"/>
      <c r="G11" s="7">
        <v>4</v>
      </c>
      <c r="H11" s="97">
        <v>0</v>
      </c>
      <c r="I11" s="97">
        <v>0</v>
      </c>
    </row>
    <row r="12" spans="1:9" ht="22.9" customHeight="1" x14ac:dyDescent="0.2">
      <c r="A12" s="203" t="s">
        <v>7</v>
      </c>
      <c r="B12" s="203"/>
      <c r="C12" s="203"/>
      <c r="D12" s="203"/>
      <c r="E12" s="203"/>
      <c r="F12" s="203"/>
      <c r="G12" s="7">
        <v>5</v>
      </c>
      <c r="H12" s="97">
        <v>614256</v>
      </c>
      <c r="I12" s="97">
        <v>609062</v>
      </c>
    </row>
    <row r="13" spans="1:9" ht="12.75" customHeight="1" x14ac:dyDescent="0.2">
      <c r="A13" s="203" t="s">
        <v>8</v>
      </c>
      <c r="B13" s="203"/>
      <c r="C13" s="203"/>
      <c r="D13" s="203"/>
      <c r="E13" s="203"/>
      <c r="F13" s="203"/>
      <c r="G13" s="7">
        <v>6</v>
      </c>
      <c r="H13" s="97">
        <v>0</v>
      </c>
      <c r="I13" s="97">
        <v>0</v>
      </c>
    </row>
    <row r="14" spans="1:9" ht="12.75" customHeight="1" x14ac:dyDescent="0.2">
      <c r="A14" s="203" t="s">
        <v>9</v>
      </c>
      <c r="B14" s="203"/>
      <c r="C14" s="203"/>
      <c r="D14" s="203"/>
      <c r="E14" s="203"/>
      <c r="F14" s="203"/>
      <c r="G14" s="7">
        <v>7</v>
      </c>
      <c r="H14" s="97">
        <v>0</v>
      </c>
      <c r="I14" s="97">
        <v>0</v>
      </c>
    </row>
    <row r="15" spans="1:9" ht="12.75" customHeight="1" x14ac:dyDescent="0.2">
      <c r="A15" s="203" t="s">
        <v>10</v>
      </c>
      <c r="B15" s="203"/>
      <c r="C15" s="203"/>
      <c r="D15" s="203"/>
      <c r="E15" s="203"/>
      <c r="F15" s="203"/>
      <c r="G15" s="7">
        <v>8</v>
      </c>
      <c r="H15" s="97">
        <v>0</v>
      </c>
      <c r="I15" s="97">
        <v>10740</v>
      </c>
    </row>
    <row r="16" spans="1:9" ht="12.75" customHeight="1" x14ac:dyDescent="0.2">
      <c r="A16" s="203" t="s">
        <v>11</v>
      </c>
      <c r="B16" s="203"/>
      <c r="C16" s="203"/>
      <c r="D16" s="203"/>
      <c r="E16" s="203"/>
      <c r="F16" s="203"/>
      <c r="G16" s="7">
        <v>9</v>
      </c>
      <c r="H16" s="97">
        <v>742</v>
      </c>
      <c r="I16" s="97">
        <v>702</v>
      </c>
    </row>
    <row r="17" spans="1:9" ht="12.75" customHeight="1" x14ac:dyDescent="0.2">
      <c r="A17" s="207" t="s">
        <v>12</v>
      </c>
      <c r="B17" s="207"/>
      <c r="C17" s="207"/>
      <c r="D17" s="207"/>
      <c r="E17" s="207"/>
      <c r="F17" s="207"/>
      <c r="G17" s="8">
        <v>10</v>
      </c>
      <c r="H17" s="98">
        <f>H18+H19+H20+H21+H22+H23+H24+H25+H26</f>
        <v>3059487</v>
      </c>
      <c r="I17" s="98">
        <f>I18+I19+I20+I21+I22+I23+I24+I25+I26</f>
        <v>3370500</v>
      </c>
    </row>
    <row r="18" spans="1:9" ht="12.75" customHeight="1" x14ac:dyDescent="0.2">
      <c r="A18" s="203" t="s">
        <v>13</v>
      </c>
      <c r="B18" s="203"/>
      <c r="C18" s="203"/>
      <c r="D18" s="203"/>
      <c r="E18" s="203"/>
      <c r="F18" s="203"/>
      <c r="G18" s="7">
        <v>11</v>
      </c>
      <c r="H18" s="97">
        <v>1465680</v>
      </c>
      <c r="I18" s="97">
        <v>1465680</v>
      </c>
    </row>
    <row r="19" spans="1:9" ht="12.75" customHeight="1" x14ac:dyDescent="0.2">
      <c r="A19" s="203" t="s">
        <v>14</v>
      </c>
      <c r="B19" s="203"/>
      <c r="C19" s="203"/>
      <c r="D19" s="203"/>
      <c r="E19" s="203"/>
      <c r="F19" s="203"/>
      <c r="G19" s="7">
        <v>12</v>
      </c>
      <c r="H19" s="97">
        <v>0</v>
      </c>
      <c r="I19" s="97">
        <v>0</v>
      </c>
    </row>
    <row r="20" spans="1:9" ht="12.75" customHeight="1" x14ac:dyDescent="0.2">
      <c r="A20" s="203" t="s">
        <v>15</v>
      </c>
      <c r="B20" s="203"/>
      <c r="C20" s="203"/>
      <c r="D20" s="203"/>
      <c r="E20" s="203"/>
      <c r="F20" s="203"/>
      <c r="G20" s="7">
        <v>13</v>
      </c>
      <c r="H20" s="97">
        <v>79943</v>
      </c>
      <c r="I20" s="97">
        <v>78934</v>
      </c>
    </row>
    <row r="21" spans="1:9" ht="12.75" customHeight="1" x14ac:dyDescent="0.2">
      <c r="A21" s="203" t="s">
        <v>16</v>
      </c>
      <c r="B21" s="203"/>
      <c r="C21" s="203"/>
      <c r="D21" s="203"/>
      <c r="E21" s="203"/>
      <c r="F21" s="203"/>
      <c r="G21" s="7">
        <v>14</v>
      </c>
      <c r="H21" s="97">
        <v>23498</v>
      </c>
      <c r="I21" s="97">
        <v>50312</v>
      </c>
    </row>
    <row r="22" spans="1:9" ht="12.75" customHeight="1" x14ac:dyDescent="0.2">
      <c r="A22" s="203" t="s">
        <v>17</v>
      </c>
      <c r="B22" s="203"/>
      <c r="C22" s="203"/>
      <c r="D22" s="203"/>
      <c r="E22" s="203"/>
      <c r="F22" s="203"/>
      <c r="G22" s="7">
        <v>15</v>
      </c>
      <c r="H22" s="97">
        <v>0</v>
      </c>
      <c r="I22" s="97">
        <v>0</v>
      </c>
    </row>
    <row r="23" spans="1:9" ht="12.75" customHeight="1" x14ac:dyDescent="0.2">
      <c r="A23" s="203" t="s">
        <v>18</v>
      </c>
      <c r="B23" s="203"/>
      <c r="C23" s="203"/>
      <c r="D23" s="203"/>
      <c r="E23" s="203"/>
      <c r="F23" s="203"/>
      <c r="G23" s="7">
        <v>16</v>
      </c>
      <c r="H23" s="97">
        <v>0</v>
      </c>
      <c r="I23" s="97">
        <v>0</v>
      </c>
    </row>
    <row r="24" spans="1:9" ht="12.75" customHeight="1" x14ac:dyDescent="0.2">
      <c r="A24" s="203" t="s">
        <v>19</v>
      </c>
      <c r="B24" s="203"/>
      <c r="C24" s="203"/>
      <c r="D24" s="203"/>
      <c r="E24" s="203"/>
      <c r="F24" s="203"/>
      <c r="G24" s="7">
        <v>17</v>
      </c>
      <c r="H24" s="97">
        <v>0</v>
      </c>
      <c r="I24" s="97">
        <v>5237</v>
      </c>
    </row>
    <row r="25" spans="1:9" ht="12.75" customHeight="1" x14ac:dyDescent="0.2">
      <c r="A25" s="203" t="s">
        <v>20</v>
      </c>
      <c r="B25" s="203"/>
      <c r="C25" s="203"/>
      <c r="D25" s="203"/>
      <c r="E25" s="203"/>
      <c r="F25" s="203"/>
      <c r="G25" s="7">
        <v>18</v>
      </c>
      <c r="H25" s="97">
        <v>1216049</v>
      </c>
      <c r="I25" s="97">
        <v>1264957.3999999999</v>
      </c>
    </row>
    <row r="26" spans="1:9" ht="12.75" customHeight="1" x14ac:dyDescent="0.2">
      <c r="A26" s="203" t="s">
        <v>21</v>
      </c>
      <c r="B26" s="203"/>
      <c r="C26" s="203"/>
      <c r="D26" s="203"/>
      <c r="E26" s="203"/>
      <c r="F26" s="203"/>
      <c r="G26" s="7">
        <v>19</v>
      </c>
      <c r="H26" s="97">
        <v>274317</v>
      </c>
      <c r="I26" s="97">
        <v>505379.6</v>
      </c>
    </row>
    <row r="27" spans="1:9" ht="12.75" customHeight="1" x14ac:dyDescent="0.2">
      <c r="A27" s="207" t="s">
        <v>22</v>
      </c>
      <c r="B27" s="207"/>
      <c r="C27" s="207"/>
      <c r="D27" s="207"/>
      <c r="E27" s="207"/>
      <c r="F27" s="207"/>
      <c r="G27" s="8">
        <v>20</v>
      </c>
      <c r="H27" s="98">
        <f>SUM(H28:H37)</f>
        <v>108132885</v>
      </c>
      <c r="I27" s="98">
        <f>SUM(I28:I37)</f>
        <v>109080251</v>
      </c>
    </row>
    <row r="28" spans="1:9" ht="12.75" customHeight="1" x14ac:dyDescent="0.2">
      <c r="A28" s="203" t="s">
        <v>23</v>
      </c>
      <c r="B28" s="203"/>
      <c r="C28" s="203"/>
      <c r="D28" s="203"/>
      <c r="E28" s="203"/>
      <c r="F28" s="203"/>
      <c r="G28" s="7">
        <v>21</v>
      </c>
      <c r="H28" s="97">
        <v>62488858</v>
      </c>
      <c r="I28" s="97">
        <v>62488858</v>
      </c>
    </row>
    <row r="29" spans="1:9" ht="12.75" customHeight="1" x14ac:dyDescent="0.2">
      <c r="A29" s="203" t="s">
        <v>24</v>
      </c>
      <c r="B29" s="203"/>
      <c r="C29" s="203"/>
      <c r="D29" s="203"/>
      <c r="E29" s="203"/>
      <c r="F29" s="203"/>
      <c r="G29" s="7">
        <v>22</v>
      </c>
      <c r="H29" s="97">
        <v>0</v>
      </c>
      <c r="I29" s="97">
        <v>0</v>
      </c>
    </row>
    <row r="30" spans="1:9" ht="12.75" customHeight="1" x14ac:dyDescent="0.2">
      <c r="A30" s="203" t="s">
        <v>25</v>
      </c>
      <c r="B30" s="203"/>
      <c r="C30" s="203"/>
      <c r="D30" s="203"/>
      <c r="E30" s="203"/>
      <c r="F30" s="203"/>
      <c r="G30" s="7">
        <v>23</v>
      </c>
      <c r="H30" s="97">
        <v>45637338</v>
      </c>
      <c r="I30" s="97">
        <v>46582496</v>
      </c>
    </row>
    <row r="31" spans="1:9" ht="24" customHeight="1" x14ac:dyDescent="0.2">
      <c r="A31" s="203" t="s">
        <v>26</v>
      </c>
      <c r="B31" s="203"/>
      <c r="C31" s="203"/>
      <c r="D31" s="203"/>
      <c r="E31" s="203"/>
      <c r="F31" s="203"/>
      <c r="G31" s="7">
        <v>24</v>
      </c>
      <c r="H31" s="97">
        <v>0</v>
      </c>
      <c r="I31" s="97">
        <v>0</v>
      </c>
    </row>
    <row r="32" spans="1:9" ht="23.45" customHeight="1" x14ac:dyDescent="0.2">
      <c r="A32" s="203" t="s">
        <v>27</v>
      </c>
      <c r="B32" s="203"/>
      <c r="C32" s="203"/>
      <c r="D32" s="203"/>
      <c r="E32" s="203"/>
      <c r="F32" s="203"/>
      <c r="G32" s="7">
        <v>25</v>
      </c>
      <c r="H32" s="97">
        <v>0</v>
      </c>
      <c r="I32" s="97">
        <v>0</v>
      </c>
    </row>
    <row r="33" spans="1:9" ht="21.6" customHeight="1" x14ac:dyDescent="0.2">
      <c r="A33" s="203" t="s">
        <v>28</v>
      </c>
      <c r="B33" s="203"/>
      <c r="C33" s="203"/>
      <c r="D33" s="203"/>
      <c r="E33" s="203"/>
      <c r="F33" s="203"/>
      <c r="G33" s="7">
        <v>26</v>
      </c>
      <c r="H33" s="97">
        <v>0</v>
      </c>
      <c r="I33" s="97">
        <v>0</v>
      </c>
    </row>
    <row r="34" spans="1:9" ht="12.75" customHeight="1" x14ac:dyDescent="0.2">
      <c r="A34" s="203" t="s">
        <v>29</v>
      </c>
      <c r="B34" s="203"/>
      <c r="C34" s="203"/>
      <c r="D34" s="203"/>
      <c r="E34" s="203"/>
      <c r="F34" s="203"/>
      <c r="G34" s="7">
        <v>27</v>
      </c>
      <c r="H34" s="97">
        <v>0</v>
      </c>
      <c r="I34" s="97">
        <v>0</v>
      </c>
    </row>
    <row r="35" spans="1:9" ht="12.75" customHeight="1" x14ac:dyDescent="0.2">
      <c r="A35" s="203" t="s">
        <v>30</v>
      </c>
      <c r="B35" s="203"/>
      <c r="C35" s="203"/>
      <c r="D35" s="203"/>
      <c r="E35" s="203"/>
      <c r="F35" s="203"/>
      <c r="G35" s="7">
        <v>28</v>
      </c>
      <c r="H35" s="97">
        <v>6689</v>
      </c>
      <c r="I35" s="97">
        <v>8897</v>
      </c>
    </row>
    <row r="36" spans="1:9" ht="12.75" customHeight="1" x14ac:dyDescent="0.2">
      <c r="A36" s="203" t="s">
        <v>31</v>
      </c>
      <c r="B36" s="203"/>
      <c r="C36" s="203"/>
      <c r="D36" s="203"/>
      <c r="E36" s="203"/>
      <c r="F36" s="203"/>
      <c r="G36" s="7">
        <v>29</v>
      </c>
      <c r="H36" s="97">
        <v>0</v>
      </c>
      <c r="I36" s="97">
        <v>0</v>
      </c>
    </row>
    <row r="37" spans="1:9" ht="12.75" customHeight="1" x14ac:dyDescent="0.2">
      <c r="A37" s="203" t="s">
        <v>32</v>
      </c>
      <c r="B37" s="203"/>
      <c r="C37" s="203"/>
      <c r="D37" s="203"/>
      <c r="E37" s="203"/>
      <c r="F37" s="203"/>
      <c r="G37" s="7">
        <v>30</v>
      </c>
      <c r="H37" s="97">
        <v>0</v>
      </c>
      <c r="I37" s="97">
        <v>0</v>
      </c>
    </row>
    <row r="38" spans="1:9" ht="12.75" customHeight="1" x14ac:dyDescent="0.2">
      <c r="A38" s="207" t="s">
        <v>33</v>
      </c>
      <c r="B38" s="207"/>
      <c r="C38" s="207"/>
      <c r="D38" s="207"/>
      <c r="E38" s="207"/>
      <c r="F38" s="207"/>
      <c r="G38" s="8">
        <v>31</v>
      </c>
      <c r="H38" s="98">
        <f>H39+H40+H41+H42</f>
        <v>0</v>
      </c>
      <c r="I38" s="98">
        <f>I39+I40+I41+I42</f>
        <v>0</v>
      </c>
    </row>
    <row r="39" spans="1:9" ht="12.75" customHeight="1" x14ac:dyDescent="0.2">
      <c r="A39" s="203" t="s">
        <v>34</v>
      </c>
      <c r="B39" s="203"/>
      <c r="C39" s="203"/>
      <c r="D39" s="203"/>
      <c r="E39" s="203"/>
      <c r="F39" s="203"/>
      <c r="G39" s="7">
        <v>32</v>
      </c>
      <c r="H39" s="97">
        <v>0</v>
      </c>
      <c r="I39" s="97">
        <v>0</v>
      </c>
    </row>
    <row r="40" spans="1:9" ht="12.75" customHeight="1" x14ac:dyDescent="0.2">
      <c r="A40" s="203" t="s">
        <v>35</v>
      </c>
      <c r="B40" s="203"/>
      <c r="C40" s="203"/>
      <c r="D40" s="203"/>
      <c r="E40" s="203"/>
      <c r="F40" s="203"/>
      <c r="G40" s="7">
        <v>33</v>
      </c>
      <c r="H40" s="97">
        <v>0</v>
      </c>
      <c r="I40" s="97">
        <v>0</v>
      </c>
    </row>
    <row r="41" spans="1:9" ht="12.75" customHeight="1" x14ac:dyDescent="0.2">
      <c r="A41" s="203" t="s">
        <v>36</v>
      </c>
      <c r="B41" s="203"/>
      <c r="C41" s="203"/>
      <c r="D41" s="203"/>
      <c r="E41" s="203"/>
      <c r="F41" s="203"/>
      <c r="G41" s="7">
        <v>34</v>
      </c>
      <c r="H41" s="97">
        <v>0</v>
      </c>
      <c r="I41" s="97">
        <v>0</v>
      </c>
    </row>
    <row r="42" spans="1:9" ht="12.75" customHeight="1" x14ac:dyDescent="0.2">
      <c r="A42" s="203" t="s">
        <v>37</v>
      </c>
      <c r="B42" s="203"/>
      <c r="C42" s="203"/>
      <c r="D42" s="203"/>
      <c r="E42" s="203"/>
      <c r="F42" s="203"/>
      <c r="G42" s="7">
        <v>35</v>
      </c>
      <c r="H42" s="97">
        <v>0</v>
      </c>
      <c r="I42" s="97">
        <v>0</v>
      </c>
    </row>
    <row r="43" spans="1:9" ht="12.75" customHeight="1" x14ac:dyDescent="0.2">
      <c r="A43" s="203" t="s">
        <v>38</v>
      </c>
      <c r="B43" s="203"/>
      <c r="C43" s="203"/>
      <c r="D43" s="203"/>
      <c r="E43" s="203"/>
      <c r="F43" s="203"/>
      <c r="G43" s="7">
        <v>36</v>
      </c>
      <c r="H43" s="97">
        <v>7291</v>
      </c>
      <c r="I43" s="97">
        <v>7291</v>
      </c>
    </row>
    <row r="44" spans="1:9" ht="12.75" customHeight="1" x14ac:dyDescent="0.2">
      <c r="A44" s="205" t="s">
        <v>301</v>
      </c>
      <c r="B44" s="205"/>
      <c r="C44" s="205"/>
      <c r="D44" s="205"/>
      <c r="E44" s="205"/>
      <c r="F44" s="205"/>
      <c r="G44" s="8">
        <v>37</v>
      </c>
      <c r="H44" s="98">
        <f>H45+H53+H60+H70</f>
        <v>9625083</v>
      </c>
      <c r="I44" s="98">
        <f>I45+I53+I60+I70</f>
        <v>11946204</v>
      </c>
    </row>
    <row r="45" spans="1:9" ht="12.75" customHeight="1" x14ac:dyDescent="0.2">
      <c r="A45" s="207" t="s">
        <v>39</v>
      </c>
      <c r="B45" s="207"/>
      <c r="C45" s="207"/>
      <c r="D45" s="207"/>
      <c r="E45" s="207"/>
      <c r="F45" s="207"/>
      <c r="G45" s="8">
        <v>38</v>
      </c>
      <c r="H45" s="98">
        <f>SUM(H46:H52)</f>
        <v>0</v>
      </c>
      <c r="I45" s="98">
        <f>SUM(I46:I52)</f>
        <v>0</v>
      </c>
    </row>
    <row r="46" spans="1:9" ht="12.75" customHeight="1" x14ac:dyDescent="0.2">
      <c r="A46" s="203" t="s">
        <v>40</v>
      </c>
      <c r="B46" s="203"/>
      <c r="C46" s="203"/>
      <c r="D46" s="203"/>
      <c r="E46" s="203"/>
      <c r="F46" s="203"/>
      <c r="G46" s="7">
        <v>39</v>
      </c>
      <c r="H46" s="97">
        <v>0</v>
      </c>
      <c r="I46" s="97">
        <v>0</v>
      </c>
    </row>
    <row r="47" spans="1:9" ht="12.75" customHeight="1" x14ac:dyDescent="0.2">
      <c r="A47" s="203" t="s">
        <v>41</v>
      </c>
      <c r="B47" s="203"/>
      <c r="C47" s="203"/>
      <c r="D47" s="203"/>
      <c r="E47" s="203"/>
      <c r="F47" s="203"/>
      <c r="G47" s="7">
        <v>40</v>
      </c>
      <c r="H47" s="97">
        <v>0</v>
      </c>
      <c r="I47" s="97">
        <v>0</v>
      </c>
    </row>
    <row r="48" spans="1:9" ht="12.75" customHeight="1" x14ac:dyDescent="0.2">
      <c r="A48" s="203" t="s">
        <v>42</v>
      </c>
      <c r="B48" s="203"/>
      <c r="C48" s="203"/>
      <c r="D48" s="203"/>
      <c r="E48" s="203"/>
      <c r="F48" s="203"/>
      <c r="G48" s="7">
        <v>41</v>
      </c>
      <c r="H48" s="97">
        <v>0</v>
      </c>
      <c r="I48" s="97">
        <v>0</v>
      </c>
    </row>
    <row r="49" spans="1:9" ht="12.75" customHeight="1" x14ac:dyDescent="0.2">
      <c r="A49" s="203" t="s">
        <v>43</v>
      </c>
      <c r="B49" s="203"/>
      <c r="C49" s="203"/>
      <c r="D49" s="203"/>
      <c r="E49" s="203"/>
      <c r="F49" s="203"/>
      <c r="G49" s="7">
        <v>42</v>
      </c>
      <c r="H49" s="97">
        <v>0</v>
      </c>
      <c r="I49" s="97">
        <v>0</v>
      </c>
    </row>
    <row r="50" spans="1:9" ht="12.75" customHeight="1" x14ac:dyDescent="0.2">
      <c r="A50" s="203" t="s">
        <v>44</v>
      </c>
      <c r="B50" s="203"/>
      <c r="C50" s="203"/>
      <c r="D50" s="203"/>
      <c r="E50" s="203"/>
      <c r="F50" s="203"/>
      <c r="G50" s="7">
        <v>43</v>
      </c>
      <c r="H50" s="97">
        <v>0</v>
      </c>
      <c r="I50" s="97">
        <v>0</v>
      </c>
    </row>
    <row r="51" spans="1:9" ht="12.75" customHeight="1" x14ac:dyDescent="0.2">
      <c r="A51" s="203" t="s">
        <v>45</v>
      </c>
      <c r="B51" s="203"/>
      <c r="C51" s="203"/>
      <c r="D51" s="203"/>
      <c r="E51" s="203"/>
      <c r="F51" s="203"/>
      <c r="G51" s="7">
        <v>44</v>
      </c>
      <c r="H51" s="97">
        <v>0</v>
      </c>
      <c r="I51" s="97">
        <v>0</v>
      </c>
    </row>
    <row r="52" spans="1:9" ht="12.75" customHeight="1" x14ac:dyDescent="0.2">
      <c r="A52" s="203" t="s">
        <v>46</v>
      </c>
      <c r="B52" s="203"/>
      <c r="C52" s="203"/>
      <c r="D52" s="203"/>
      <c r="E52" s="203"/>
      <c r="F52" s="203"/>
      <c r="G52" s="7">
        <v>45</v>
      </c>
      <c r="H52" s="97">
        <v>0</v>
      </c>
      <c r="I52" s="97">
        <v>0</v>
      </c>
    </row>
    <row r="53" spans="1:9" ht="12.75" customHeight="1" x14ac:dyDescent="0.2">
      <c r="A53" s="207" t="s">
        <v>47</v>
      </c>
      <c r="B53" s="207"/>
      <c r="C53" s="207"/>
      <c r="D53" s="207"/>
      <c r="E53" s="207"/>
      <c r="F53" s="207"/>
      <c r="G53" s="8">
        <v>46</v>
      </c>
      <c r="H53" s="98">
        <f>SUM(H54:H59)</f>
        <v>2842214</v>
      </c>
      <c r="I53" s="98">
        <f>SUM(I54:I59)</f>
        <v>8846232</v>
      </c>
    </row>
    <row r="54" spans="1:9" ht="12.75" customHeight="1" x14ac:dyDescent="0.2">
      <c r="A54" s="203" t="s">
        <v>48</v>
      </c>
      <c r="B54" s="203"/>
      <c r="C54" s="203"/>
      <c r="D54" s="203"/>
      <c r="E54" s="203"/>
      <c r="F54" s="203"/>
      <c r="G54" s="7">
        <v>47</v>
      </c>
      <c r="H54" s="97">
        <v>2714039</v>
      </c>
      <c r="I54" s="97">
        <v>8761552</v>
      </c>
    </row>
    <row r="55" spans="1:9" ht="12.75" customHeight="1" x14ac:dyDescent="0.2">
      <c r="A55" s="203" t="s">
        <v>49</v>
      </c>
      <c r="B55" s="203"/>
      <c r="C55" s="203"/>
      <c r="D55" s="203"/>
      <c r="E55" s="203"/>
      <c r="F55" s="203"/>
      <c r="G55" s="7">
        <v>48</v>
      </c>
      <c r="H55" s="97">
        <v>0</v>
      </c>
      <c r="I55" s="97">
        <v>0</v>
      </c>
    </row>
    <row r="56" spans="1:9" ht="12.75" customHeight="1" x14ac:dyDescent="0.2">
      <c r="A56" s="203" t="s">
        <v>50</v>
      </c>
      <c r="B56" s="203"/>
      <c r="C56" s="203"/>
      <c r="D56" s="203"/>
      <c r="E56" s="203"/>
      <c r="F56" s="203"/>
      <c r="G56" s="7">
        <v>49</v>
      </c>
      <c r="H56" s="97">
        <v>21837</v>
      </c>
      <c r="I56" s="97">
        <v>22622</v>
      </c>
    </row>
    <row r="57" spans="1:9" ht="12.75" customHeight="1" x14ac:dyDescent="0.2">
      <c r="A57" s="203" t="s">
        <v>51</v>
      </c>
      <c r="B57" s="203"/>
      <c r="C57" s="203"/>
      <c r="D57" s="203"/>
      <c r="E57" s="203"/>
      <c r="F57" s="203"/>
      <c r="G57" s="7">
        <v>50</v>
      </c>
      <c r="H57" s="97">
        <v>16684</v>
      </c>
      <c r="I57" s="97">
        <v>16093</v>
      </c>
    </row>
    <row r="58" spans="1:9" ht="12.75" customHeight="1" x14ac:dyDescent="0.2">
      <c r="A58" s="203" t="s">
        <v>52</v>
      </c>
      <c r="B58" s="203"/>
      <c r="C58" s="203"/>
      <c r="D58" s="203"/>
      <c r="E58" s="203"/>
      <c r="F58" s="203"/>
      <c r="G58" s="7">
        <v>51</v>
      </c>
      <c r="H58" s="97">
        <v>33626</v>
      </c>
      <c r="I58" s="97">
        <v>25482</v>
      </c>
    </row>
    <row r="59" spans="1:9" ht="12.75" customHeight="1" x14ac:dyDescent="0.2">
      <c r="A59" s="203" t="s">
        <v>53</v>
      </c>
      <c r="B59" s="203"/>
      <c r="C59" s="203"/>
      <c r="D59" s="203"/>
      <c r="E59" s="203"/>
      <c r="F59" s="203"/>
      <c r="G59" s="7">
        <v>52</v>
      </c>
      <c r="H59" s="97">
        <v>56028</v>
      </c>
      <c r="I59" s="97">
        <v>20483</v>
      </c>
    </row>
    <row r="60" spans="1:9" ht="12.75" customHeight="1" x14ac:dyDescent="0.2">
      <c r="A60" s="207" t="s">
        <v>54</v>
      </c>
      <c r="B60" s="207"/>
      <c r="C60" s="207"/>
      <c r="D60" s="207"/>
      <c r="E60" s="207"/>
      <c r="F60" s="207"/>
      <c r="G60" s="8">
        <v>53</v>
      </c>
      <c r="H60" s="98">
        <f>SUM(H61:H69)</f>
        <v>2982542</v>
      </c>
      <c r="I60" s="98">
        <f>SUM(I61:I69)</f>
        <v>1461923</v>
      </c>
    </row>
    <row r="61" spans="1:9" ht="12.75" customHeight="1" x14ac:dyDescent="0.2">
      <c r="A61" s="203" t="s">
        <v>23</v>
      </c>
      <c r="B61" s="203"/>
      <c r="C61" s="203"/>
      <c r="D61" s="203"/>
      <c r="E61" s="203"/>
      <c r="F61" s="203"/>
      <c r="G61" s="7">
        <v>54</v>
      </c>
      <c r="H61" s="97">
        <v>0</v>
      </c>
      <c r="I61" s="97">
        <v>0</v>
      </c>
    </row>
    <row r="62" spans="1:9" ht="27.6" customHeight="1" x14ac:dyDescent="0.2">
      <c r="A62" s="203" t="s">
        <v>24</v>
      </c>
      <c r="B62" s="203"/>
      <c r="C62" s="203"/>
      <c r="D62" s="203"/>
      <c r="E62" s="203"/>
      <c r="F62" s="203"/>
      <c r="G62" s="7">
        <v>55</v>
      </c>
      <c r="H62" s="97">
        <v>0</v>
      </c>
      <c r="I62" s="97">
        <v>0</v>
      </c>
    </row>
    <row r="63" spans="1:9" ht="12.75" customHeight="1" x14ac:dyDescent="0.2">
      <c r="A63" s="203" t="s">
        <v>25</v>
      </c>
      <c r="B63" s="203"/>
      <c r="C63" s="203"/>
      <c r="D63" s="203"/>
      <c r="E63" s="203"/>
      <c r="F63" s="203"/>
      <c r="G63" s="7">
        <v>56</v>
      </c>
      <c r="H63" s="97">
        <v>2982542</v>
      </c>
      <c r="I63" s="97">
        <v>1461923</v>
      </c>
    </row>
    <row r="64" spans="1:9" ht="25.9" customHeight="1" x14ac:dyDescent="0.2">
      <c r="A64" s="203" t="s">
        <v>55</v>
      </c>
      <c r="B64" s="203"/>
      <c r="C64" s="203"/>
      <c r="D64" s="203"/>
      <c r="E64" s="203"/>
      <c r="F64" s="203"/>
      <c r="G64" s="7">
        <v>57</v>
      </c>
      <c r="H64" s="97">
        <v>0</v>
      </c>
      <c r="I64" s="97">
        <v>0</v>
      </c>
    </row>
    <row r="65" spans="1:9" ht="21.6" customHeight="1" x14ac:dyDescent="0.2">
      <c r="A65" s="203" t="s">
        <v>27</v>
      </c>
      <c r="B65" s="203"/>
      <c r="C65" s="203"/>
      <c r="D65" s="203"/>
      <c r="E65" s="203"/>
      <c r="F65" s="203"/>
      <c r="G65" s="7">
        <v>58</v>
      </c>
      <c r="H65" s="97">
        <v>0</v>
      </c>
      <c r="I65" s="97">
        <v>0</v>
      </c>
    </row>
    <row r="66" spans="1:9" ht="21.6" customHeight="1" x14ac:dyDescent="0.2">
      <c r="A66" s="203" t="s">
        <v>28</v>
      </c>
      <c r="B66" s="203"/>
      <c r="C66" s="203"/>
      <c r="D66" s="203"/>
      <c r="E66" s="203"/>
      <c r="F66" s="203"/>
      <c r="G66" s="7">
        <v>59</v>
      </c>
      <c r="H66" s="97">
        <v>0</v>
      </c>
      <c r="I66" s="97">
        <v>0</v>
      </c>
    </row>
    <row r="67" spans="1:9" ht="12.75" customHeight="1" x14ac:dyDescent="0.2">
      <c r="A67" s="203" t="s">
        <v>29</v>
      </c>
      <c r="B67" s="203"/>
      <c r="C67" s="203"/>
      <c r="D67" s="203"/>
      <c r="E67" s="203"/>
      <c r="F67" s="203"/>
      <c r="G67" s="7">
        <v>60</v>
      </c>
      <c r="H67" s="97">
        <v>0</v>
      </c>
      <c r="I67" s="97">
        <v>0</v>
      </c>
    </row>
    <row r="68" spans="1:9" ht="12.75" customHeight="1" x14ac:dyDescent="0.2">
      <c r="A68" s="203" t="s">
        <v>30</v>
      </c>
      <c r="B68" s="203"/>
      <c r="C68" s="203"/>
      <c r="D68" s="203"/>
      <c r="E68" s="203"/>
      <c r="F68" s="203"/>
      <c r="G68" s="7">
        <v>61</v>
      </c>
      <c r="H68" s="97">
        <v>0</v>
      </c>
      <c r="I68" s="97">
        <v>0</v>
      </c>
    </row>
    <row r="69" spans="1:9" ht="12.75" customHeight="1" x14ac:dyDescent="0.2">
      <c r="A69" s="203" t="s">
        <v>56</v>
      </c>
      <c r="B69" s="203"/>
      <c r="C69" s="203"/>
      <c r="D69" s="203"/>
      <c r="E69" s="203"/>
      <c r="F69" s="203"/>
      <c r="G69" s="7">
        <v>62</v>
      </c>
      <c r="H69" s="97">
        <v>0</v>
      </c>
      <c r="I69" s="97">
        <v>0</v>
      </c>
    </row>
    <row r="70" spans="1:9" ht="12.75" customHeight="1" x14ac:dyDescent="0.2">
      <c r="A70" s="203" t="s">
        <v>57</v>
      </c>
      <c r="B70" s="203"/>
      <c r="C70" s="203"/>
      <c r="D70" s="203"/>
      <c r="E70" s="203"/>
      <c r="F70" s="203"/>
      <c r="G70" s="7">
        <v>63</v>
      </c>
      <c r="H70" s="97">
        <v>3800327</v>
      </c>
      <c r="I70" s="97">
        <v>1638049</v>
      </c>
    </row>
    <row r="71" spans="1:9" ht="12.75" customHeight="1" x14ac:dyDescent="0.2">
      <c r="A71" s="204" t="s">
        <v>58</v>
      </c>
      <c r="B71" s="204"/>
      <c r="C71" s="204"/>
      <c r="D71" s="204"/>
      <c r="E71" s="204"/>
      <c r="F71" s="204"/>
      <c r="G71" s="7">
        <v>64</v>
      </c>
      <c r="H71" s="97">
        <v>180771</v>
      </c>
      <c r="I71" s="97">
        <v>728857</v>
      </c>
    </row>
    <row r="72" spans="1:9" ht="12.75" customHeight="1" x14ac:dyDescent="0.2">
      <c r="A72" s="205" t="s">
        <v>302</v>
      </c>
      <c r="B72" s="205"/>
      <c r="C72" s="205"/>
      <c r="D72" s="205"/>
      <c r="E72" s="205"/>
      <c r="F72" s="205"/>
      <c r="G72" s="8">
        <v>65</v>
      </c>
      <c r="H72" s="98">
        <f>H8+H9+H44+H71</f>
        <v>121620515</v>
      </c>
      <c r="I72" s="98">
        <f>I8+I9+I44+I71</f>
        <v>125753607</v>
      </c>
    </row>
    <row r="73" spans="1:9" ht="12.75" customHeight="1" x14ac:dyDescent="0.2">
      <c r="A73" s="204" t="s">
        <v>59</v>
      </c>
      <c r="B73" s="204"/>
      <c r="C73" s="204"/>
      <c r="D73" s="204"/>
      <c r="E73" s="204"/>
      <c r="F73" s="204"/>
      <c r="G73" s="7">
        <v>66</v>
      </c>
      <c r="H73" s="97">
        <v>0</v>
      </c>
      <c r="I73" s="97">
        <v>0</v>
      </c>
    </row>
    <row r="74" spans="1:9" x14ac:dyDescent="0.2">
      <c r="A74" s="208" t="s">
        <v>60</v>
      </c>
      <c r="B74" s="209"/>
      <c r="C74" s="209"/>
      <c r="D74" s="209"/>
      <c r="E74" s="209"/>
      <c r="F74" s="209"/>
      <c r="G74" s="209"/>
      <c r="H74" s="209"/>
      <c r="I74" s="209"/>
    </row>
    <row r="75" spans="1:9" ht="24.75" customHeight="1" x14ac:dyDescent="0.2">
      <c r="A75" s="205" t="s">
        <v>441</v>
      </c>
      <c r="B75" s="205"/>
      <c r="C75" s="205"/>
      <c r="D75" s="205"/>
      <c r="E75" s="205"/>
      <c r="F75" s="205"/>
      <c r="G75" s="8">
        <v>67</v>
      </c>
      <c r="H75" s="99">
        <f>H76+H77+H78+H84+H85+H92+H95+H98</f>
        <v>64369045</v>
      </c>
      <c r="I75" s="99">
        <f>I76+I77+I78+I84+I85+I92+I95+I98</f>
        <v>64963092</v>
      </c>
    </row>
    <row r="76" spans="1:9" ht="12.75" customHeight="1" x14ac:dyDescent="0.2">
      <c r="A76" s="203" t="s">
        <v>61</v>
      </c>
      <c r="B76" s="203"/>
      <c r="C76" s="203"/>
      <c r="D76" s="203"/>
      <c r="E76" s="203"/>
      <c r="F76" s="203"/>
      <c r="G76" s="7">
        <v>68</v>
      </c>
      <c r="H76" s="97">
        <v>26215395</v>
      </c>
      <c r="I76" s="97">
        <v>26215395</v>
      </c>
    </row>
    <row r="77" spans="1:9" ht="12.75" customHeight="1" x14ac:dyDescent="0.2">
      <c r="A77" s="203" t="s">
        <v>62</v>
      </c>
      <c r="B77" s="203"/>
      <c r="C77" s="203"/>
      <c r="D77" s="203"/>
      <c r="E77" s="203"/>
      <c r="F77" s="203"/>
      <c r="G77" s="7">
        <v>69</v>
      </c>
      <c r="H77" s="97">
        <v>26913286</v>
      </c>
      <c r="I77" s="97">
        <v>26913286</v>
      </c>
    </row>
    <row r="78" spans="1:9" ht="12.75" customHeight="1" x14ac:dyDescent="0.2">
      <c r="A78" s="207" t="s">
        <v>63</v>
      </c>
      <c r="B78" s="207"/>
      <c r="C78" s="207"/>
      <c r="D78" s="207"/>
      <c r="E78" s="207"/>
      <c r="F78" s="207"/>
      <c r="G78" s="8">
        <v>70</v>
      </c>
      <c r="H78" s="99">
        <f>SUM(H79:H83)</f>
        <v>1046266</v>
      </c>
      <c r="I78" s="99">
        <f>SUM(I79:I83)</f>
        <v>1347132</v>
      </c>
    </row>
    <row r="79" spans="1:9" ht="12.75" customHeight="1" x14ac:dyDescent="0.2">
      <c r="A79" s="203" t="s">
        <v>64</v>
      </c>
      <c r="B79" s="203"/>
      <c r="C79" s="203"/>
      <c r="D79" s="203"/>
      <c r="E79" s="203"/>
      <c r="F79" s="203"/>
      <c r="G79" s="7">
        <v>71</v>
      </c>
      <c r="H79" s="97">
        <v>1046266</v>
      </c>
      <c r="I79" s="97">
        <v>1347132</v>
      </c>
    </row>
    <row r="80" spans="1:9" ht="12.75" customHeight="1" x14ac:dyDescent="0.2">
      <c r="A80" s="203" t="s">
        <v>65</v>
      </c>
      <c r="B80" s="203"/>
      <c r="C80" s="203"/>
      <c r="D80" s="203"/>
      <c r="E80" s="203"/>
      <c r="F80" s="203"/>
      <c r="G80" s="7">
        <v>72</v>
      </c>
      <c r="H80" s="97">
        <v>59136</v>
      </c>
      <c r="I80" s="97">
        <v>0</v>
      </c>
    </row>
    <row r="81" spans="1:9" ht="12.75" customHeight="1" x14ac:dyDescent="0.2">
      <c r="A81" s="203" t="s">
        <v>66</v>
      </c>
      <c r="B81" s="203"/>
      <c r="C81" s="203"/>
      <c r="D81" s="203"/>
      <c r="E81" s="203"/>
      <c r="F81" s="203"/>
      <c r="G81" s="7">
        <v>73</v>
      </c>
      <c r="H81" s="97">
        <v>-59136</v>
      </c>
      <c r="I81" s="97">
        <v>0</v>
      </c>
    </row>
    <row r="82" spans="1:9" ht="12.75" customHeight="1" x14ac:dyDescent="0.2">
      <c r="A82" s="203" t="s">
        <v>67</v>
      </c>
      <c r="B82" s="203"/>
      <c r="C82" s="203"/>
      <c r="D82" s="203"/>
      <c r="E82" s="203"/>
      <c r="F82" s="203"/>
      <c r="G82" s="7">
        <v>74</v>
      </c>
      <c r="H82" s="97">
        <v>0</v>
      </c>
      <c r="I82" s="97">
        <v>0</v>
      </c>
    </row>
    <row r="83" spans="1:9" ht="12.75" customHeight="1" x14ac:dyDescent="0.2">
      <c r="A83" s="203" t="s">
        <v>68</v>
      </c>
      <c r="B83" s="203"/>
      <c r="C83" s="203"/>
      <c r="D83" s="203"/>
      <c r="E83" s="203"/>
      <c r="F83" s="203"/>
      <c r="G83" s="7">
        <v>75</v>
      </c>
      <c r="H83" s="97">
        <v>0</v>
      </c>
      <c r="I83" s="97">
        <v>0</v>
      </c>
    </row>
    <row r="84" spans="1:9" ht="12.75" customHeight="1" x14ac:dyDescent="0.2">
      <c r="A84" s="206" t="s">
        <v>69</v>
      </c>
      <c r="B84" s="206"/>
      <c r="C84" s="206"/>
      <c r="D84" s="206"/>
      <c r="E84" s="206"/>
      <c r="F84" s="206"/>
      <c r="G84" s="23">
        <v>76</v>
      </c>
      <c r="H84" s="100">
        <v>0</v>
      </c>
      <c r="I84" s="100">
        <v>0</v>
      </c>
    </row>
    <row r="85" spans="1:9" ht="12.75" customHeight="1" x14ac:dyDescent="0.2">
      <c r="A85" s="207" t="s">
        <v>431</v>
      </c>
      <c r="B85" s="207"/>
      <c r="C85" s="207"/>
      <c r="D85" s="207"/>
      <c r="E85" s="207"/>
      <c r="F85" s="207"/>
      <c r="G85" s="8">
        <v>77</v>
      </c>
      <c r="H85" s="98">
        <f>H86+H87+H88+H89+H90+H91</f>
        <v>0</v>
      </c>
      <c r="I85" s="98">
        <f>I86+I87+I88+I89+I90+I91</f>
        <v>0</v>
      </c>
    </row>
    <row r="86" spans="1:9" ht="25.5" customHeight="1" x14ac:dyDescent="0.2">
      <c r="A86" s="203" t="s">
        <v>426</v>
      </c>
      <c r="B86" s="203"/>
      <c r="C86" s="203"/>
      <c r="D86" s="203"/>
      <c r="E86" s="203"/>
      <c r="F86" s="203"/>
      <c r="G86" s="7">
        <v>78</v>
      </c>
      <c r="H86" s="97">
        <v>0</v>
      </c>
      <c r="I86" s="97">
        <v>0</v>
      </c>
    </row>
    <row r="87" spans="1:9" ht="12.75" customHeight="1" x14ac:dyDescent="0.2">
      <c r="A87" s="203" t="s">
        <v>70</v>
      </c>
      <c r="B87" s="203"/>
      <c r="C87" s="203"/>
      <c r="D87" s="203"/>
      <c r="E87" s="203"/>
      <c r="F87" s="203"/>
      <c r="G87" s="7">
        <v>79</v>
      </c>
      <c r="H87" s="97">
        <v>0</v>
      </c>
      <c r="I87" s="97">
        <v>0</v>
      </c>
    </row>
    <row r="88" spans="1:9" ht="12.75" customHeight="1" x14ac:dyDescent="0.2">
      <c r="A88" s="203" t="s">
        <v>71</v>
      </c>
      <c r="B88" s="203"/>
      <c r="C88" s="203"/>
      <c r="D88" s="203"/>
      <c r="E88" s="203"/>
      <c r="F88" s="203"/>
      <c r="G88" s="7">
        <v>80</v>
      </c>
      <c r="H88" s="97">
        <v>0</v>
      </c>
      <c r="I88" s="97">
        <v>0</v>
      </c>
    </row>
    <row r="89" spans="1:9" ht="12.75" customHeight="1" x14ac:dyDescent="0.2">
      <c r="A89" s="203" t="s">
        <v>348</v>
      </c>
      <c r="B89" s="203"/>
      <c r="C89" s="203"/>
      <c r="D89" s="203"/>
      <c r="E89" s="203"/>
      <c r="F89" s="203"/>
      <c r="G89" s="7">
        <v>81</v>
      </c>
      <c r="H89" s="97">
        <v>0</v>
      </c>
      <c r="I89" s="97">
        <v>0</v>
      </c>
    </row>
    <row r="90" spans="1:9" ht="26.25" customHeight="1" x14ac:dyDescent="0.2">
      <c r="A90" s="203" t="s">
        <v>349</v>
      </c>
      <c r="B90" s="203"/>
      <c r="C90" s="203"/>
      <c r="D90" s="203"/>
      <c r="E90" s="203"/>
      <c r="F90" s="203"/>
      <c r="G90" s="7">
        <v>82</v>
      </c>
      <c r="H90" s="97">
        <v>0</v>
      </c>
      <c r="I90" s="97">
        <v>0</v>
      </c>
    </row>
    <row r="91" spans="1:9" x14ac:dyDescent="0.2">
      <c r="A91" s="210" t="s">
        <v>427</v>
      </c>
      <c r="B91" s="210"/>
      <c r="C91" s="210"/>
      <c r="D91" s="210"/>
      <c r="E91" s="210"/>
      <c r="F91" s="210"/>
      <c r="G91" s="7">
        <v>83</v>
      </c>
      <c r="H91" s="97">
        <v>0</v>
      </c>
      <c r="I91" s="97">
        <v>0</v>
      </c>
    </row>
    <row r="92" spans="1:9" ht="12.75" customHeight="1" x14ac:dyDescent="0.2">
      <c r="A92" s="207" t="s">
        <v>432</v>
      </c>
      <c r="B92" s="207"/>
      <c r="C92" s="207"/>
      <c r="D92" s="207"/>
      <c r="E92" s="207"/>
      <c r="F92" s="207"/>
      <c r="G92" s="8">
        <v>84</v>
      </c>
      <c r="H92" s="98">
        <f>H93-H94</f>
        <v>4176772</v>
      </c>
      <c r="I92" s="98">
        <f>I93-I94</f>
        <v>4410023</v>
      </c>
    </row>
    <row r="93" spans="1:9" ht="12.75" customHeight="1" x14ac:dyDescent="0.2">
      <c r="A93" s="203" t="s">
        <v>72</v>
      </c>
      <c r="B93" s="203"/>
      <c r="C93" s="203"/>
      <c r="D93" s="203"/>
      <c r="E93" s="203"/>
      <c r="F93" s="203"/>
      <c r="G93" s="7">
        <v>85</v>
      </c>
      <c r="H93" s="97">
        <v>4176772</v>
      </c>
      <c r="I93" s="97">
        <v>4410023</v>
      </c>
    </row>
    <row r="94" spans="1:9" ht="12.75" customHeight="1" x14ac:dyDescent="0.2">
      <c r="A94" s="203" t="s">
        <v>73</v>
      </c>
      <c r="B94" s="203"/>
      <c r="C94" s="203"/>
      <c r="D94" s="203"/>
      <c r="E94" s="203"/>
      <c r="F94" s="203"/>
      <c r="G94" s="7">
        <v>86</v>
      </c>
      <c r="H94" s="97">
        <v>0</v>
      </c>
      <c r="I94" s="97">
        <v>0</v>
      </c>
    </row>
    <row r="95" spans="1:9" ht="12.75" customHeight="1" x14ac:dyDescent="0.2">
      <c r="A95" s="207" t="s">
        <v>433</v>
      </c>
      <c r="B95" s="207"/>
      <c r="C95" s="207"/>
      <c r="D95" s="207"/>
      <c r="E95" s="207"/>
      <c r="F95" s="207"/>
      <c r="G95" s="8">
        <v>87</v>
      </c>
      <c r="H95" s="98">
        <f>H96-H97</f>
        <v>6017326</v>
      </c>
      <c r="I95" s="98">
        <f>I96-I97</f>
        <v>6077256</v>
      </c>
    </row>
    <row r="96" spans="1:9" ht="12.75" customHeight="1" x14ac:dyDescent="0.2">
      <c r="A96" s="203" t="s">
        <v>74</v>
      </c>
      <c r="B96" s="203"/>
      <c r="C96" s="203"/>
      <c r="D96" s="203"/>
      <c r="E96" s="203"/>
      <c r="F96" s="203"/>
      <c r="G96" s="7">
        <v>88</v>
      </c>
      <c r="H96" s="97">
        <v>6017326</v>
      </c>
      <c r="I96" s="97">
        <v>6077256</v>
      </c>
    </row>
    <row r="97" spans="1:9" ht="12.75" customHeight="1" x14ac:dyDescent="0.2">
      <c r="A97" s="203" t="s">
        <v>75</v>
      </c>
      <c r="B97" s="203"/>
      <c r="C97" s="203"/>
      <c r="D97" s="203"/>
      <c r="E97" s="203"/>
      <c r="F97" s="203"/>
      <c r="G97" s="7">
        <v>89</v>
      </c>
      <c r="H97" s="97">
        <v>0</v>
      </c>
      <c r="I97" s="97">
        <v>0</v>
      </c>
    </row>
    <row r="98" spans="1:9" ht="12.75" customHeight="1" x14ac:dyDescent="0.2">
      <c r="A98" s="203" t="s">
        <v>76</v>
      </c>
      <c r="B98" s="203"/>
      <c r="C98" s="203"/>
      <c r="D98" s="203"/>
      <c r="E98" s="203"/>
      <c r="F98" s="203"/>
      <c r="G98" s="7">
        <v>90</v>
      </c>
      <c r="H98" s="97">
        <v>0</v>
      </c>
      <c r="I98" s="97">
        <v>0</v>
      </c>
    </row>
    <row r="99" spans="1:9" ht="12.75" customHeight="1" x14ac:dyDescent="0.2">
      <c r="A99" s="205" t="s">
        <v>434</v>
      </c>
      <c r="B99" s="205"/>
      <c r="C99" s="205"/>
      <c r="D99" s="205"/>
      <c r="E99" s="205"/>
      <c r="F99" s="205"/>
      <c r="G99" s="8">
        <v>91</v>
      </c>
      <c r="H99" s="98">
        <f>SUM(H100:H105)</f>
        <v>0</v>
      </c>
      <c r="I99" s="98">
        <f>SUM(I100:I105)</f>
        <v>0</v>
      </c>
    </row>
    <row r="100" spans="1:9" ht="12.75" customHeight="1" x14ac:dyDescent="0.2">
      <c r="A100" s="203" t="s">
        <v>77</v>
      </c>
      <c r="B100" s="203"/>
      <c r="C100" s="203"/>
      <c r="D100" s="203"/>
      <c r="E100" s="203"/>
      <c r="F100" s="203"/>
      <c r="G100" s="7">
        <v>92</v>
      </c>
      <c r="H100" s="97">
        <v>0</v>
      </c>
      <c r="I100" s="97">
        <v>0</v>
      </c>
    </row>
    <row r="101" spans="1:9" ht="12.75" customHeight="1" x14ac:dyDescent="0.2">
      <c r="A101" s="203" t="s">
        <v>78</v>
      </c>
      <c r="B101" s="203"/>
      <c r="C101" s="203"/>
      <c r="D101" s="203"/>
      <c r="E101" s="203"/>
      <c r="F101" s="203"/>
      <c r="G101" s="7">
        <v>93</v>
      </c>
      <c r="H101" s="97">
        <v>0</v>
      </c>
      <c r="I101" s="97">
        <v>0</v>
      </c>
    </row>
    <row r="102" spans="1:9" ht="12.75" customHeight="1" x14ac:dyDescent="0.2">
      <c r="A102" s="203" t="s">
        <v>79</v>
      </c>
      <c r="B102" s="203"/>
      <c r="C102" s="203"/>
      <c r="D102" s="203"/>
      <c r="E102" s="203"/>
      <c r="F102" s="203"/>
      <c r="G102" s="7">
        <v>94</v>
      </c>
      <c r="H102" s="97">
        <v>0</v>
      </c>
      <c r="I102" s="97">
        <v>0</v>
      </c>
    </row>
    <row r="103" spans="1:9" ht="12.75" customHeight="1" x14ac:dyDescent="0.2">
      <c r="A103" s="203" t="s">
        <v>80</v>
      </c>
      <c r="B103" s="203"/>
      <c r="C103" s="203"/>
      <c r="D103" s="203"/>
      <c r="E103" s="203"/>
      <c r="F103" s="203"/>
      <c r="G103" s="7">
        <v>95</v>
      </c>
      <c r="H103" s="97">
        <v>0</v>
      </c>
      <c r="I103" s="97">
        <v>0</v>
      </c>
    </row>
    <row r="104" spans="1:9" ht="12.75" customHeight="1" x14ac:dyDescent="0.2">
      <c r="A104" s="203" t="s">
        <v>81</v>
      </c>
      <c r="B104" s="203"/>
      <c r="C104" s="203"/>
      <c r="D104" s="203"/>
      <c r="E104" s="203"/>
      <c r="F104" s="203"/>
      <c r="G104" s="7">
        <v>96</v>
      </c>
      <c r="H104" s="97">
        <v>0</v>
      </c>
      <c r="I104" s="97">
        <v>0</v>
      </c>
    </row>
    <row r="105" spans="1:9" ht="12.75" customHeight="1" x14ac:dyDescent="0.2">
      <c r="A105" s="203" t="s">
        <v>82</v>
      </c>
      <c r="B105" s="203"/>
      <c r="C105" s="203"/>
      <c r="D105" s="203"/>
      <c r="E105" s="203"/>
      <c r="F105" s="203"/>
      <c r="G105" s="7">
        <v>97</v>
      </c>
      <c r="H105" s="97">
        <v>0</v>
      </c>
      <c r="I105" s="97">
        <v>0</v>
      </c>
    </row>
    <row r="106" spans="1:9" ht="12.75" customHeight="1" x14ac:dyDescent="0.2">
      <c r="A106" s="205" t="s">
        <v>435</v>
      </c>
      <c r="B106" s="205"/>
      <c r="C106" s="205"/>
      <c r="D106" s="205"/>
      <c r="E106" s="205"/>
      <c r="F106" s="205"/>
      <c r="G106" s="8">
        <v>98</v>
      </c>
      <c r="H106" s="98">
        <f>SUM(H107:H117)</f>
        <v>45035948</v>
      </c>
      <c r="I106" s="98">
        <f>SUM(I107:I117)</f>
        <v>40005739</v>
      </c>
    </row>
    <row r="107" spans="1:9" ht="12.75" customHeight="1" x14ac:dyDescent="0.2">
      <c r="A107" s="203" t="s">
        <v>83</v>
      </c>
      <c r="B107" s="203"/>
      <c r="C107" s="203"/>
      <c r="D107" s="203"/>
      <c r="E107" s="203"/>
      <c r="F107" s="203"/>
      <c r="G107" s="7">
        <v>99</v>
      </c>
      <c r="H107" s="97">
        <v>0</v>
      </c>
      <c r="I107" s="97">
        <v>0</v>
      </c>
    </row>
    <row r="108" spans="1:9" ht="24.6" customHeight="1" x14ac:dyDescent="0.2">
      <c r="A108" s="203" t="s">
        <v>84</v>
      </c>
      <c r="B108" s="203"/>
      <c r="C108" s="203"/>
      <c r="D108" s="203"/>
      <c r="E108" s="203"/>
      <c r="F108" s="203"/>
      <c r="G108" s="7">
        <v>100</v>
      </c>
      <c r="H108" s="97">
        <v>2907601</v>
      </c>
      <c r="I108" s="97">
        <v>1674000</v>
      </c>
    </row>
    <row r="109" spans="1:9" ht="12.75" customHeight="1" x14ac:dyDescent="0.2">
      <c r="A109" s="203" t="s">
        <v>85</v>
      </c>
      <c r="B109" s="203"/>
      <c r="C109" s="203"/>
      <c r="D109" s="203"/>
      <c r="E109" s="203"/>
      <c r="F109" s="203"/>
      <c r="G109" s="7">
        <v>101</v>
      </c>
      <c r="H109" s="97">
        <v>0</v>
      </c>
      <c r="I109" s="97">
        <v>0</v>
      </c>
    </row>
    <row r="110" spans="1:9" ht="21.6" customHeight="1" x14ac:dyDescent="0.2">
      <c r="A110" s="203" t="s">
        <v>86</v>
      </c>
      <c r="B110" s="203"/>
      <c r="C110" s="203"/>
      <c r="D110" s="203"/>
      <c r="E110" s="203"/>
      <c r="F110" s="203"/>
      <c r="G110" s="7">
        <v>102</v>
      </c>
      <c r="H110" s="97">
        <v>0</v>
      </c>
      <c r="I110" s="97">
        <v>0</v>
      </c>
    </row>
    <row r="111" spans="1:9" ht="12.75" customHeight="1" x14ac:dyDescent="0.2">
      <c r="A111" s="203" t="s">
        <v>87</v>
      </c>
      <c r="B111" s="203"/>
      <c r="C111" s="203"/>
      <c r="D111" s="203"/>
      <c r="E111" s="203"/>
      <c r="F111" s="203"/>
      <c r="G111" s="7">
        <v>103</v>
      </c>
      <c r="H111" s="97">
        <v>1014177</v>
      </c>
      <c r="I111" s="97">
        <v>1133577</v>
      </c>
    </row>
    <row r="112" spans="1:9" ht="12.75" customHeight="1" x14ac:dyDescent="0.2">
      <c r="A112" s="203" t="s">
        <v>88</v>
      </c>
      <c r="B112" s="203"/>
      <c r="C112" s="203"/>
      <c r="D112" s="203"/>
      <c r="E112" s="203"/>
      <c r="F112" s="203"/>
      <c r="G112" s="7">
        <v>104</v>
      </c>
      <c r="H112" s="97">
        <v>41114170</v>
      </c>
      <c r="I112" s="97">
        <v>37198162</v>
      </c>
    </row>
    <row r="113" spans="1:9" ht="12.75" customHeight="1" x14ac:dyDescent="0.2">
      <c r="A113" s="203" t="s">
        <v>89</v>
      </c>
      <c r="B113" s="203"/>
      <c r="C113" s="203"/>
      <c r="D113" s="203"/>
      <c r="E113" s="203"/>
      <c r="F113" s="203"/>
      <c r="G113" s="7">
        <v>105</v>
      </c>
      <c r="H113" s="97">
        <v>0</v>
      </c>
      <c r="I113" s="97">
        <v>0</v>
      </c>
    </row>
    <row r="114" spans="1:9" ht="12.75" customHeight="1" x14ac:dyDescent="0.2">
      <c r="A114" s="203" t="s">
        <v>90</v>
      </c>
      <c r="B114" s="203"/>
      <c r="C114" s="203"/>
      <c r="D114" s="203"/>
      <c r="E114" s="203"/>
      <c r="F114" s="203"/>
      <c r="G114" s="7">
        <v>106</v>
      </c>
      <c r="H114" s="97">
        <v>0</v>
      </c>
      <c r="I114" s="97">
        <v>0</v>
      </c>
    </row>
    <row r="115" spans="1:9" ht="12.75" customHeight="1" x14ac:dyDescent="0.2">
      <c r="A115" s="203" t="s">
        <v>91</v>
      </c>
      <c r="B115" s="203"/>
      <c r="C115" s="203"/>
      <c r="D115" s="203"/>
      <c r="E115" s="203"/>
      <c r="F115" s="203"/>
      <c r="G115" s="7">
        <v>107</v>
      </c>
      <c r="H115" s="97">
        <v>0</v>
      </c>
      <c r="I115" s="97">
        <v>0</v>
      </c>
    </row>
    <row r="116" spans="1:9" ht="12.75" customHeight="1" x14ac:dyDescent="0.2">
      <c r="A116" s="203" t="s">
        <v>92</v>
      </c>
      <c r="B116" s="203"/>
      <c r="C116" s="203"/>
      <c r="D116" s="203"/>
      <c r="E116" s="203"/>
      <c r="F116" s="203"/>
      <c r="G116" s="7">
        <v>108</v>
      </c>
      <c r="H116" s="97">
        <v>0</v>
      </c>
      <c r="I116" s="97">
        <v>0</v>
      </c>
    </row>
    <row r="117" spans="1:9" ht="12.75" customHeight="1" x14ac:dyDescent="0.2">
      <c r="A117" s="203" t="s">
        <v>93</v>
      </c>
      <c r="B117" s="203"/>
      <c r="C117" s="203"/>
      <c r="D117" s="203"/>
      <c r="E117" s="203"/>
      <c r="F117" s="203"/>
      <c r="G117" s="7">
        <v>109</v>
      </c>
      <c r="H117" s="97">
        <v>0</v>
      </c>
      <c r="I117" s="97">
        <v>0</v>
      </c>
    </row>
    <row r="118" spans="1:9" ht="12.75" customHeight="1" x14ac:dyDescent="0.2">
      <c r="A118" s="205" t="s">
        <v>436</v>
      </c>
      <c r="B118" s="205"/>
      <c r="C118" s="205"/>
      <c r="D118" s="205"/>
      <c r="E118" s="205"/>
      <c r="F118" s="205"/>
      <c r="G118" s="8">
        <v>110</v>
      </c>
      <c r="H118" s="98">
        <f>SUM(H119:H132)</f>
        <v>12178803</v>
      </c>
      <c r="I118" s="98">
        <f>SUM(I119:I132)</f>
        <v>20739631</v>
      </c>
    </row>
    <row r="119" spans="1:9" ht="12.75" customHeight="1" x14ac:dyDescent="0.2">
      <c r="A119" s="203" t="s">
        <v>83</v>
      </c>
      <c r="B119" s="203"/>
      <c r="C119" s="203"/>
      <c r="D119" s="203"/>
      <c r="E119" s="203"/>
      <c r="F119" s="203"/>
      <c r="G119" s="7">
        <v>111</v>
      </c>
      <c r="H119" s="97">
        <v>85914</v>
      </c>
      <c r="I119" s="97">
        <v>53845</v>
      </c>
    </row>
    <row r="120" spans="1:9" ht="22.15" customHeight="1" x14ac:dyDescent="0.2">
      <c r="A120" s="203" t="s">
        <v>84</v>
      </c>
      <c r="B120" s="203"/>
      <c r="C120" s="203"/>
      <c r="D120" s="203"/>
      <c r="E120" s="203"/>
      <c r="F120" s="203"/>
      <c r="G120" s="7">
        <v>112</v>
      </c>
      <c r="H120" s="97">
        <v>0</v>
      </c>
      <c r="I120" s="97">
        <v>66147</v>
      </c>
    </row>
    <row r="121" spans="1:9" ht="12.75" customHeight="1" x14ac:dyDescent="0.2">
      <c r="A121" s="203" t="s">
        <v>85</v>
      </c>
      <c r="B121" s="203"/>
      <c r="C121" s="203"/>
      <c r="D121" s="203"/>
      <c r="E121" s="203"/>
      <c r="F121" s="203"/>
      <c r="G121" s="7">
        <v>113</v>
      </c>
      <c r="H121" s="97">
        <v>0</v>
      </c>
      <c r="I121" s="97">
        <v>0</v>
      </c>
    </row>
    <row r="122" spans="1:9" ht="23.45" customHeight="1" x14ac:dyDescent="0.2">
      <c r="A122" s="203" t="s">
        <v>86</v>
      </c>
      <c r="B122" s="203"/>
      <c r="C122" s="203"/>
      <c r="D122" s="203"/>
      <c r="E122" s="203"/>
      <c r="F122" s="203"/>
      <c r="G122" s="7">
        <v>114</v>
      </c>
      <c r="H122" s="97">
        <v>0</v>
      </c>
      <c r="I122" s="97">
        <v>0</v>
      </c>
    </row>
    <row r="123" spans="1:9" ht="12.75" customHeight="1" x14ac:dyDescent="0.2">
      <c r="A123" s="203" t="s">
        <v>87</v>
      </c>
      <c r="B123" s="203"/>
      <c r="C123" s="203"/>
      <c r="D123" s="203"/>
      <c r="E123" s="203"/>
      <c r="F123" s="203"/>
      <c r="G123" s="7">
        <v>115</v>
      </c>
      <c r="H123" s="97">
        <v>387218</v>
      </c>
      <c r="I123" s="97">
        <v>356895</v>
      </c>
    </row>
    <row r="124" spans="1:9" ht="12.75" customHeight="1" x14ac:dyDescent="0.2">
      <c r="A124" s="203" t="s">
        <v>88</v>
      </c>
      <c r="B124" s="203"/>
      <c r="C124" s="203"/>
      <c r="D124" s="203"/>
      <c r="E124" s="203"/>
      <c r="F124" s="203"/>
      <c r="G124" s="7">
        <v>116</v>
      </c>
      <c r="H124" s="97">
        <v>8192943</v>
      </c>
      <c r="I124" s="97">
        <v>12888727</v>
      </c>
    </row>
    <row r="125" spans="1:9" ht="12.75" customHeight="1" x14ac:dyDescent="0.2">
      <c r="A125" s="203" t="s">
        <v>89</v>
      </c>
      <c r="B125" s="203"/>
      <c r="C125" s="203"/>
      <c r="D125" s="203"/>
      <c r="E125" s="203"/>
      <c r="F125" s="203"/>
      <c r="G125" s="7">
        <v>117</v>
      </c>
      <c r="H125" s="97">
        <v>1</v>
      </c>
      <c r="I125" s="97">
        <v>1</v>
      </c>
    </row>
    <row r="126" spans="1:9" ht="12.75" customHeight="1" x14ac:dyDescent="0.2">
      <c r="A126" s="203" t="s">
        <v>90</v>
      </c>
      <c r="B126" s="203"/>
      <c r="C126" s="203"/>
      <c r="D126" s="203"/>
      <c r="E126" s="203"/>
      <c r="F126" s="203"/>
      <c r="G126" s="7">
        <v>118</v>
      </c>
      <c r="H126" s="97">
        <v>293453</v>
      </c>
      <c r="I126" s="97">
        <v>45259</v>
      </c>
    </row>
    <row r="127" spans="1:9" x14ac:dyDescent="0.2">
      <c r="A127" s="203" t="s">
        <v>91</v>
      </c>
      <c r="B127" s="203"/>
      <c r="C127" s="203"/>
      <c r="D127" s="203"/>
      <c r="E127" s="203"/>
      <c r="F127" s="203"/>
      <c r="G127" s="7">
        <v>119</v>
      </c>
      <c r="H127" s="97">
        <v>0</v>
      </c>
      <c r="I127" s="97">
        <v>0</v>
      </c>
    </row>
    <row r="128" spans="1:9" x14ac:dyDescent="0.2">
      <c r="A128" s="203" t="s">
        <v>94</v>
      </c>
      <c r="B128" s="203"/>
      <c r="C128" s="203"/>
      <c r="D128" s="203"/>
      <c r="E128" s="203"/>
      <c r="F128" s="203"/>
      <c r="G128" s="7">
        <v>120</v>
      </c>
      <c r="H128" s="97">
        <v>505925</v>
      </c>
      <c r="I128" s="97">
        <v>222660</v>
      </c>
    </row>
    <row r="129" spans="1:9" x14ac:dyDescent="0.2">
      <c r="A129" s="203" t="s">
        <v>95</v>
      </c>
      <c r="B129" s="203"/>
      <c r="C129" s="203"/>
      <c r="D129" s="203"/>
      <c r="E129" s="203"/>
      <c r="F129" s="203"/>
      <c r="G129" s="7">
        <v>121</v>
      </c>
      <c r="H129" s="97">
        <v>452885</v>
      </c>
      <c r="I129" s="97">
        <v>284827</v>
      </c>
    </row>
    <row r="130" spans="1:9" x14ac:dyDescent="0.2">
      <c r="A130" s="203" t="s">
        <v>96</v>
      </c>
      <c r="B130" s="203"/>
      <c r="C130" s="203"/>
      <c r="D130" s="203"/>
      <c r="E130" s="203"/>
      <c r="F130" s="203"/>
      <c r="G130" s="7">
        <v>122</v>
      </c>
      <c r="H130" s="97">
        <v>1189438</v>
      </c>
      <c r="I130" s="97">
        <v>6581003</v>
      </c>
    </row>
    <row r="131" spans="1:9" x14ac:dyDescent="0.2">
      <c r="A131" s="203" t="s">
        <v>97</v>
      </c>
      <c r="B131" s="203"/>
      <c r="C131" s="203"/>
      <c r="D131" s="203"/>
      <c r="E131" s="203"/>
      <c r="F131" s="203"/>
      <c r="G131" s="7">
        <v>123</v>
      </c>
      <c r="H131" s="97">
        <v>0</v>
      </c>
      <c r="I131" s="97">
        <v>0</v>
      </c>
    </row>
    <row r="132" spans="1:9" x14ac:dyDescent="0.2">
      <c r="A132" s="203" t="s">
        <v>98</v>
      </c>
      <c r="B132" s="203"/>
      <c r="C132" s="203"/>
      <c r="D132" s="203"/>
      <c r="E132" s="203"/>
      <c r="F132" s="203"/>
      <c r="G132" s="7">
        <v>124</v>
      </c>
      <c r="H132" s="97">
        <v>1071026</v>
      </c>
      <c r="I132" s="97">
        <v>240267</v>
      </c>
    </row>
    <row r="133" spans="1:9" ht="22.15" customHeight="1" x14ac:dyDescent="0.2">
      <c r="A133" s="204" t="s">
        <v>99</v>
      </c>
      <c r="B133" s="204"/>
      <c r="C133" s="204"/>
      <c r="D133" s="204"/>
      <c r="E133" s="204"/>
      <c r="F133" s="204"/>
      <c r="G133" s="7">
        <v>125</v>
      </c>
      <c r="H133" s="97">
        <v>36719</v>
      </c>
      <c r="I133" s="97">
        <v>45145</v>
      </c>
    </row>
    <row r="134" spans="1:9" ht="12.75" customHeight="1" x14ac:dyDescent="0.2">
      <c r="A134" s="205" t="s">
        <v>437</v>
      </c>
      <c r="B134" s="205"/>
      <c r="C134" s="205"/>
      <c r="D134" s="205"/>
      <c r="E134" s="205"/>
      <c r="F134" s="205"/>
      <c r="G134" s="8">
        <v>126</v>
      </c>
      <c r="H134" s="98">
        <f>H75+H99+H106+H118+H133</f>
        <v>121620515</v>
      </c>
      <c r="I134" s="98">
        <f>I75+I99+I106+I118+I133</f>
        <v>125753607</v>
      </c>
    </row>
    <row r="135" spans="1:9" x14ac:dyDescent="0.2">
      <c r="A135" s="204" t="s">
        <v>100</v>
      </c>
      <c r="B135" s="204"/>
      <c r="C135" s="204"/>
      <c r="D135" s="204"/>
      <c r="E135" s="204"/>
      <c r="F135" s="204"/>
      <c r="G135" s="7">
        <v>127</v>
      </c>
      <c r="H135" s="97">
        <v>0</v>
      </c>
      <c r="I135" s="97">
        <v>0</v>
      </c>
    </row>
  </sheetData>
  <sheetProtection algorithmName="SHA-512" hashValue="Amu+LaFDC5yIBpPwbFZz0LbaYPNihIbxzSKvDOeg66YDt4RCUdiDXEe/bqmjCtNX+vlgQ7lKKhbe9MTmHN4pVw==" saltValue="UW7Rl+bV5V5XgJfNTvDqPg==" spinCount="100000" sheet="1" objects="1" scenarios="1"/>
  <mergeCells count="135">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97:F97"/>
    <mergeCell ref="A98:F98"/>
    <mergeCell ref="A101:F101"/>
    <mergeCell ref="A102:F102"/>
    <mergeCell ref="A103:F103"/>
    <mergeCell ref="A104:F104"/>
    <mergeCell ref="A107:F107"/>
    <mergeCell ref="A108:F108"/>
    <mergeCell ref="A109:F109"/>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2:F92"/>
    <mergeCell ref="A93:F93"/>
    <mergeCell ref="A64:F64"/>
    <mergeCell ref="A65:F65"/>
    <mergeCell ref="A66:F66"/>
    <mergeCell ref="A89:F89"/>
    <mergeCell ref="A90:F90"/>
    <mergeCell ref="A91:F91"/>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s>
  <dataValidations count="5">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formula1>999999999999</formula1>
    </dataValidation>
  </dataValidations>
  <pageMargins left="0.75" right="0.75" top="1" bottom="1" header="0.5" footer="0.5"/>
  <pageSetup paperSize="9" scale="92"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K114"/>
  <sheetViews>
    <sheetView view="pageBreakPreview" topLeftCell="A97" zoomScale="110" zoomScaleNormal="115" zoomScaleSheetLayoutView="110" workbookViewId="0">
      <selection activeCell="I102" sqref="I102"/>
    </sheetView>
  </sheetViews>
  <sheetFormatPr defaultRowHeight="12.75" x14ac:dyDescent="0.2"/>
  <cols>
    <col min="1" max="7" width="9.140625" style="25"/>
    <col min="8" max="11" width="19.140625" style="24" customWidth="1"/>
    <col min="12" max="263" width="9.140625" style="25"/>
    <col min="264" max="264" width="9.85546875" style="25" bestFit="1" customWidth="1"/>
    <col min="265" max="265" width="11.7109375" style="25" bestFit="1" customWidth="1"/>
    <col min="266" max="519" width="9.140625" style="25"/>
    <col min="520" max="520" width="9.85546875" style="25" bestFit="1" customWidth="1"/>
    <col min="521" max="521" width="11.7109375" style="25" bestFit="1" customWidth="1"/>
    <col min="522" max="775" width="9.140625" style="25"/>
    <col min="776" max="776" width="9.85546875" style="25" bestFit="1" customWidth="1"/>
    <col min="777" max="777" width="11.7109375" style="25" bestFit="1" customWidth="1"/>
    <col min="778" max="1031" width="9.140625" style="25"/>
    <col min="1032" max="1032" width="9.85546875" style="25" bestFit="1" customWidth="1"/>
    <col min="1033" max="1033" width="11.7109375" style="25" bestFit="1" customWidth="1"/>
    <col min="1034" max="1287" width="9.140625" style="25"/>
    <col min="1288" max="1288" width="9.85546875" style="25" bestFit="1" customWidth="1"/>
    <col min="1289" max="1289" width="11.7109375" style="25" bestFit="1" customWidth="1"/>
    <col min="1290" max="1543" width="9.140625" style="25"/>
    <col min="1544" max="1544" width="9.85546875" style="25" bestFit="1" customWidth="1"/>
    <col min="1545" max="1545" width="11.7109375" style="25" bestFit="1" customWidth="1"/>
    <col min="1546" max="1799" width="9.140625" style="25"/>
    <col min="1800" max="1800" width="9.85546875" style="25" bestFit="1" customWidth="1"/>
    <col min="1801" max="1801" width="11.7109375" style="25" bestFit="1" customWidth="1"/>
    <col min="1802" max="2055" width="9.140625" style="25"/>
    <col min="2056" max="2056" width="9.85546875" style="25" bestFit="1" customWidth="1"/>
    <col min="2057" max="2057" width="11.7109375" style="25" bestFit="1" customWidth="1"/>
    <col min="2058" max="2311" width="9.140625" style="25"/>
    <col min="2312" max="2312" width="9.85546875" style="25" bestFit="1" customWidth="1"/>
    <col min="2313" max="2313" width="11.7109375" style="25" bestFit="1" customWidth="1"/>
    <col min="2314" max="2567" width="9.140625" style="25"/>
    <col min="2568" max="2568" width="9.85546875" style="25" bestFit="1" customWidth="1"/>
    <col min="2569" max="2569" width="11.7109375" style="25" bestFit="1" customWidth="1"/>
    <col min="2570" max="2823" width="9.140625" style="25"/>
    <col min="2824" max="2824" width="9.85546875" style="25" bestFit="1" customWidth="1"/>
    <col min="2825" max="2825" width="11.7109375" style="25" bestFit="1" customWidth="1"/>
    <col min="2826" max="3079" width="9.140625" style="25"/>
    <col min="3080" max="3080" width="9.85546875" style="25" bestFit="1" customWidth="1"/>
    <col min="3081" max="3081" width="11.7109375" style="25" bestFit="1" customWidth="1"/>
    <col min="3082" max="3335" width="9.140625" style="25"/>
    <col min="3336" max="3336" width="9.85546875" style="25" bestFit="1" customWidth="1"/>
    <col min="3337" max="3337" width="11.7109375" style="25" bestFit="1" customWidth="1"/>
    <col min="3338" max="3591" width="9.140625" style="25"/>
    <col min="3592" max="3592" width="9.85546875" style="25" bestFit="1" customWidth="1"/>
    <col min="3593" max="3593" width="11.7109375" style="25" bestFit="1" customWidth="1"/>
    <col min="3594" max="3847" width="9.140625" style="25"/>
    <col min="3848" max="3848" width="9.85546875" style="25" bestFit="1" customWidth="1"/>
    <col min="3849" max="3849" width="11.7109375" style="25" bestFit="1" customWidth="1"/>
    <col min="3850" max="4103" width="9.140625" style="25"/>
    <col min="4104" max="4104" width="9.85546875" style="25" bestFit="1" customWidth="1"/>
    <col min="4105" max="4105" width="11.7109375" style="25" bestFit="1" customWidth="1"/>
    <col min="4106" max="4359" width="9.140625" style="25"/>
    <col min="4360" max="4360" width="9.85546875" style="25" bestFit="1" customWidth="1"/>
    <col min="4361" max="4361" width="11.7109375" style="25" bestFit="1" customWidth="1"/>
    <col min="4362" max="4615" width="9.140625" style="25"/>
    <col min="4616" max="4616" width="9.85546875" style="25" bestFit="1" customWidth="1"/>
    <col min="4617" max="4617" width="11.7109375" style="25" bestFit="1" customWidth="1"/>
    <col min="4618" max="4871" width="9.140625" style="25"/>
    <col min="4872" max="4872" width="9.85546875" style="25" bestFit="1" customWidth="1"/>
    <col min="4873" max="4873" width="11.7109375" style="25" bestFit="1" customWidth="1"/>
    <col min="4874" max="5127" width="9.140625" style="25"/>
    <col min="5128" max="5128" width="9.85546875" style="25" bestFit="1" customWidth="1"/>
    <col min="5129" max="5129" width="11.7109375" style="25" bestFit="1" customWidth="1"/>
    <col min="5130" max="5383" width="9.140625" style="25"/>
    <col min="5384" max="5384" width="9.85546875" style="25" bestFit="1" customWidth="1"/>
    <col min="5385" max="5385" width="11.7109375" style="25" bestFit="1" customWidth="1"/>
    <col min="5386" max="5639" width="9.140625" style="25"/>
    <col min="5640" max="5640" width="9.85546875" style="25" bestFit="1" customWidth="1"/>
    <col min="5641" max="5641" width="11.7109375" style="25" bestFit="1" customWidth="1"/>
    <col min="5642" max="5895" width="9.140625" style="25"/>
    <col min="5896" max="5896" width="9.85546875" style="25" bestFit="1" customWidth="1"/>
    <col min="5897" max="5897" width="11.7109375" style="25" bestFit="1" customWidth="1"/>
    <col min="5898" max="6151" width="9.140625" style="25"/>
    <col min="6152" max="6152" width="9.85546875" style="25" bestFit="1" customWidth="1"/>
    <col min="6153" max="6153" width="11.7109375" style="25" bestFit="1" customWidth="1"/>
    <col min="6154" max="6407" width="9.140625" style="25"/>
    <col min="6408" max="6408" width="9.85546875" style="25" bestFit="1" customWidth="1"/>
    <col min="6409" max="6409" width="11.7109375" style="25" bestFit="1" customWidth="1"/>
    <col min="6410" max="6663" width="9.140625" style="25"/>
    <col min="6664" max="6664" width="9.85546875" style="25" bestFit="1" customWidth="1"/>
    <col min="6665" max="6665" width="11.7109375" style="25" bestFit="1" customWidth="1"/>
    <col min="6666" max="6919" width="9.140625" style="25"/>
    <col min="6920" max="6920" width="9.85546875" style="25" bestFit="1" customWidth="1"/>
    <col min="6921" max="6921" width="11.7109375" style="25" bestFit="1" customWidth="1"/>
    <col min="6922" max="7175" width="9.140625" style="25"/>
    <col min="7176" max="7176" width="9.85546875" style="25" bestFit="1" customWidth="1"/>
    <col min="7177" max="7177" width="11.7109375" style="25" bestFit="1" customWidth="1"/>
    <col min="7178" max="7431" width="9.140625" style="25"/>
    <col min="7432" max="7432" width="9.85546875" style="25" bestFit="1" customWidth="1"/>
    <col min="7433" max="7433" width="11.7109375" style="25" bestFit="1" customWidth="1"/>
    <col min="7434" max="7687" width="9.140625" style="25"/>
    <col min="7688" max="7688" width="9.85546875" style="25" bestFit="1" customWidth="1"/>
    <col min="7689" max="7689" width="11.7109375" style="25" bestFit="1" customWidth="1"/>
    <col min="7690" max="7943" width="9.140625" style="25"/>
    <col min="7944" max="7944" width="9.85546875" style="25" bestFit="1" customWidth="1"/>
    <col min="7945" max="7945" width="11.7109375" style="25" bestFit="1" customWidth="1"/>
    <col min="7946" max="8199" width="9.140625" style="25"/>
    <col min="8200" max="8200" width="9.85546875" style="25" bestFit="1" customWidth="1"/>
    <col min="8201" max="8201" width="11.7109375" style="25" bestFit="1" customWidth="1"/>
    <col min="8202" max="8455" width="9.140625" style="25"/>
    <col min="8456" max="8456" width="9.85546875" style="25" bestFit="1" customWidth="1"/>
    <col min="8457" max="8457" width="11.7109375" style="25" bestFit="1" customWidth="1"/>
    <col min="8458" max="8711" width="9.140625" style="25"/>
    <col min="8712" max="8712" width="9.85546875" style="25" bestFit="1" customWidth="1"/>
    <col min="8713" max="8713" width="11.7109375" style="25" bestFit="1" customWidth="1"/>
    <col min="8714" max="8967" width="9.140625" style="25"/>
    <col min="8968" max="8968" width="9.85546875" style="25" bestFit="1" customWidth="1"/>
    <col min="8969" max="8969" width="11.7109375" style="25" bestFit="1" customWidth="1"/>
    <col min="8970" max="9223" width="9.140625" style="25"/>
    <col min="9224" max="9224" width="9.85546875" style="25" bestFit="1" customWidth="1"/>
    <col min="9225" max="9225" width="11.7109375" style="25" bestFit="1" customWidth="1"/>
    <col min="9226" max="9479" width="9.140625" style="25"/>
    <col min="9480" max="9480" width="9.85546875" style="25" bestFit="1" customWidth="1"/>
    <col min="9481" max="9481" width="11.7109375" style="25" bestFit="1" customWidth="1"/>
    <col min="9482" max="9735" width="9.140625" style="25"/>
    <col min="9736" max="9736" width="9.85546875" style="25" bestFit="1" customWidth="1"/>
    <col min="9737" max="9737" width="11.7109375" style="25" bestFit="1" customWidth="1"/>
    <col min="9738" max="9991" width="9.140625" style="25"/>
    <col min="9992" max="9992" width="9.85546875" style="25" bestFit="1" customWidth="1"/>
    <col min="9993" max="9993" width="11.7109375" style="25" bestFit="1" customWidth="1"/>
    <col min="9994" max="10247" width="9.140625" style="25"/>
    <col min="10248" max="10248" width="9.85546875" style="25" bestFit="1" customWidth="1"/>
    <col min="10249" max="10249" width="11.7109375" style="25" bestFit="1" customWidth="1"/>
    <col min="10250" max="10503" width="9.140625" style="25"/>
    <col min="10504" max="10504" width="9.85546875" style="25" bestFit="1" customWidth="1"/>
    <col min="10505" max="10505" width="11.7109375" style="25" bestFit="1" customWidth="1"/>
    <col min="10506" max="10759" width="9.140625" style="25"/>
    <col min="10760" max="10760" width="9.85546875" style="25" bestFit="1" customWidth="1"/>
    <col min="10761" max="10761" width="11.7109375" style="25" bestFit="1" customWidth="1"/>
    <col min="10762" max="11015" width="9.140625" style="25"/>
    <col min="11016" max="11016" width="9.85546875" style="25" bestFit="1" customWidth="1"/>
    <col min="11017" max="11017" width="11.7109375" style="25" bestFit="1" customWidth="1"/>
    <col min="11018" max="11271" width="9.140625" style="25"/>
    <col min="11272" max="11272" width="9.85546875" style="25" bestFit="1" customWidth="1"/>
    <col min="11273" max="11273" width="11.7109375" style="25" bestFit="1" customWidth="1"/>
    <col min="11274" max="11527" width="9.140625" style="25"/>
    <col min="11528" max="11528" width="9.85546875" style="25" bestFit="1" customWidth="1"/>
    <col min="11529" max="11529" width="11.7109375" style="25" bestFit="1" customWidth="1"/>
    <col min="11530" max="11783" width="9.140625" style="25"/>
    <col min="11784" max="11784" width="9.85546875" style="25" bestFit="1" customWidth="1"/>
    <col min="11785" max="11785" width="11.7109375" style="25" bestFit="1" customWidth="1"/>
    <col min="11786" max="12039" width="9.140625" style="25"/>
    <col min="12040" max="12040" width="9.85546875" style="25" bestFit="1" customWidth="1"/>
    <col min="12041" max="12041" width="11.7109375" style="25" bestFit="1" customWidth="1"/>
    <col min="12042" max="12295" width="9.140625" style="25"/>
    <col min="12296" max="12296" width="9.85546875" style="25" bestFit="1" customWidth="1"/>
    <col min="12297" max="12297" width="11.7109375" style="25" bestFit="1" customWidth="1"/>
    <col min="12298" max="12551" width="9.140625" style="25"/>
    <col min="12552" max="12552" width="9.85546875" style="25" bestFit="1" customWidth="1"/>
    <col min="12553" max="12553" width="11.7109375" style="25" bestFit="1" customWidth="1"/>
    <col min="12554" max="12807" width="9.140625" style="25"/>
    <col min="12808" max="12808" width="9.85546875" style="25" bestFit="1" customWidth="1"/>
    <col min="12809" max="12809" width="11.7109375" style="25" bestFit="1" customWidth="1"/>
    <col min="12810" max="13063" width="9.140625" style="25"/>
    <col min="13064" max="13064" width="9.85546875" style="25" bestFit="1" customWidth="1"/>
    <col min="13065" max="13065" width="11.7109375" style="25" bestFit="1" customWidth="1"/>
    <col min="13066" max="13319" width="9.140625" style="25"/>
    <col min="13320" max="13320" width="9.85546875" style="25" bestFit="1" customWidth="1"/>
    <col min="13321" max="13321" width="11.7109375" style="25" bestFit="1" customWidth="1"/>
    <col min="13322" max="13575" width="9.140625" style="25"/>
    <col min="13576" max="13576" width="9.85546875" style="25" bestFit="1" customWidth="1"/>
    <col min="13577" max="13577" width="11.7109375" style="25" bestFit="1" customWidth="1"/>
    <col min="13578" max="13831" width="9.140625" style="25"/>
    <col min="13832" max="13832" width="9.85546875" style="25" bestFit="1" customWidth="1"/>
    <col min="13833" max="13833" width="11.7109375" style="25" bestFit="1" customWidth="1"/>
    <col min="13834" max="14087" width="9.140625" style="25"/>
    <col min="14088" max="14088" width="9.85546875" style="25" bestFit="1" customWidth="1"/>
    <col min="14089" max="14089" width="11.7109375" style="25" bestFit="1" customWidth="1"/>
    <col min="14090" max="14343" width="9.140625" style="25"/>
    <col min="14344" max="14344" width="9.85546875" style="25" bestFit="1" customWidth="1"/>
    <col min="14345" max="14345" width="11.7109375" style="25" bestFit="1" customWidth="1"/>
    <col min="14346" max="14599" width="9.140625" style="25"/>
    <col min="14600" max="14600" width="9.85546875" style="25" bestFit="1" customWidth="1"/>
    <col min="14601" max="14601" width="11.7109375" style="25" bestFit="1" customWidth="1"/>
    <col min="14602" max="14855" width="9.140625" style="25"/>
    <col min="14856" max="14856" width="9.85546875" style="25" bestFit="1" customWidth="1"/>
    <col min="14857" max="14857" width="11.7109375" style="25" bestFit="1" customWidth="1"/>
    <col min="14858" max="15111" width="9.140625" style="25"/>
    <col min="15112" max="15112" width="9.85546875" style="25" bestFit="1" customWidth="1"/>
    <col min="15113" max="15113" width="11.7109375" style="25" bestFit="1" customWidth="1"/>
    <col min="15114" max="15367" width="9.140625" style="25"/>
    <col min="15368" max="15368" width="9.85546875" style="25" bestFit="1" customWidth="1"/>
    <col min="15369" max="15369" width="11.7109375" style="25" bestFit="1" customWidth="1"/>
    <col min="15370" max="15623" width="9.140625" style="25"/>
    <col min="15624" max="15624" width="9.85546875" style="25" bestFit="1" customWidth="1"/>
    <col min="15625" max="15625" width="11.7109375" style="25" bestFit="1" customWidth="1"/>
    <col min="15626" max="15879" width="9.140625" style="25"/>
    <col min="15880" max="15880" width="9.85546875" style="25" bestFit="1" customWidth="1"/>
    <col min="15881" max="15881" width="11.7109375" style="25" bestFit="1" customWidth="1"/>
    <col min="15882" max="16135" width="9.140625" style="25"/>
    <col min="16136" max="16136" width="9.85546875" style="25" bestFit="1" customWidth="1"/>
    <col min="16137" max="16137" width="11.7109375" style="25" bestFit="1" customWidth="1"/>
    <col min="16138" max="16384" width="9.140625" style="25"/>
  </cols>
  <sheetData>
    <row r="1" spans="1:11" x14ac:dyDescent="0.2">
      <c r="A1" s="242" t="s">
        <v>102</v>
      </c>
      <c r="B1" s="243"/>
      <c r="C1" s="243"/>
      <c r="D1" s="243"/>
      <c r="E1" s="243"/>
      <c r="F1" s="243"/>
      <c r="G1" s="243"/>
      <c r="H1" s="243"/>
      <c r="I1" s="243"/>
    </row>
    <row r="2" spans="1:11" x14ac:dyDescent="0.2">
      <c r="A2" s="244" t="s">
        <v>466</v>
      </c>
      <c r="B2" s="245"/>
      <c r="C2" s="245"/>
      <c r="D2" s="245"/>
      <c r="E2" s="245"/>
      <c r="F2" s="245"/>
      <c r="G2" s="245"/>
      <c r="H2" s="245"/>
      <c r="I2" s="245"/>
    </row>
    <row r="3" spans="1:11" x14ac:dyDescent="0.2">
      <c r="A3" s="246" t="s">
        <v>440</v>
      </c>
      <c r="B3" s="247"/>
      <c r="C3" s="247"/>
      <c r="D3" s="247"/>
      <c r="E3" s="247"/>
      <c r="F3" s="247"/>
      <c r="G3" s="247"/>
      <c r="H3" s="247"/>
      <c r="I3" s="247"/>
      <c r="J3" s="248"/>
      <c r="K3" s="248"/>
    </row>
    <row r="4" spans="1:11" x14ac:dyDescent="0.2">
      <c r="A4" s="249" t="s">
        <v>465</v>
      </c>
      <c r="B4" s="250"/>
      <c r="C4" s="250"/>
      <c r="D4" s="250"/>
      <c r="E4" s="250"/>
      <c r="F4" s="250"/>
      <c r="G4" s="250"/>
      <c r="H4" s="250"/>
      <c r="I4" s="250"/>
      <c r="J4" s="251"/>
      <c r="K4" s="251"/>
    </row>
    <row r="5" spans="1:11" ht="22.15" customHeight="1" x14ac:dyDescent="0.2">
      <c r="A5" s="252" t="s">
        <v>2</v>
      </c>
      <c r="B5" s="253"/>
      <c r="C5" s="253"/>
      <c r="D5" s="253"/>
      <c r="E5" s="253"/>
      <c r="F5" s="253"/>
      <c r="G5" s="252" t="s">
        <v>103</v>
      </c>
      <c r="H5" s="254" t="s">
        <v>299</v>
      </c>
      <c r="I5" s="255"/>
      <c r="J5" s="254" t="s">
        <v>278</v>
      </c>
      <c r="K5" s="255"/>
    </row>
    <row r="6" spans="1:11" x14ac:dyDescent="0.2">
      <c r="A6" s="253"/>
      <c r="B6" s="253"/>
      <c r="C6" s="253"/>
      <c r="D6" s="253"/>
      <c r="E6" s="253"/>
      <c r="F6" s="253"/>
      <c r="G6" s="253"/>
      <c r="H6" s="26" t="s">
        <v>292</v>
      </c>
      <c r="I6" s="26" t="s">
        <v>293</v>
      </c>
      <c r="J6" s="26" t="s">
        <v>292</v>
      </c>
      <c r="K6" s="26" t="s">
        <v>293</v>
      </c>
    </row>
    <row r="7" spans="1:11" x14ac:dyDescent="0.2">
      <c r="A7" s="240">
        <v>1</v>
      </c>
      <c r="B7" s="241"/>
      <c r="C7" s="241"/>
      <c r="D7" s="241"/>
      <c r="E7" s="241"/>
      <c r="F7" s="241"/>
      <c r="G7" s="27">
        <v>2</v>
      </c>
      <c r="H7" s="26">
        <v>3</v>
      </c>
      <c r="I7" s="26">
        <v>4</v>
      </c>
      <c r="J7" s="26">
        <v>5</v>
      </c>
      <c r="K7" s="26">
        <v>6</v>
      </c>
    </row>
    <row r="8" spans="1:11" ht="12.75" customHeight="1" x14ac:dyDescent="0.2">
      <c r="A8" s="236" t="s">
        <v>350</v>
      </c>
      <c r="B8" s="236"/>
      <c r="C8" s="236"/>
      <c r="D8" s="236"/>
      <c r="E8" s="236"/>
      <c r="F8" s="236"/>
      <c r="G8" s="8">
        <v>1</v>
      </c>
      <c r="H8" s="101">
        <f>SUM(H9:H13)</f>
        <v>2885813</v>
      </c>
      <c r="I8" s="101">
        <f>SUM(I9:I13)</f>
        <v>1459668</v>
      </c>
      <c r="J8" s="101">
        <f>SUM(J9:J13)</f>
        <v>3149390</v>
      </c>
      <c r="K8" s="101">
        <f>SUM(K9:K13)</f>
        <v>1573663</v>
      </c>
    </row>
    <row r="9" spans="1:11" ht="12.75" customHeight="1" x14ac:dyDescent="0.2">
      <c r="A9" s="203" t="s">
        <v>115</v>
      </c>
      <c r="B9" s="203"/>
      <c r="C9" s="203"/>
      <c r="D9" s="203"/>
      <c r="E9" s="203"/>
      <c r="F9" s="203"/>
      <c r="G9" s="7">
        <v>2</v>
      </c>
      <c r="H9" s="102">
        <v>2856817</v>
      </c>
      <c r="I9" s="102">
        <v>1441604</v>
      </c>
      <c r="J9" s="102">
        <v>3115669</v>
      </c>
      <c r="K9" s="102">
        <v>1558175</v>
      </c>
    </row>
    <row r="10" spans="1:11" ht="12.75" customHeight="1" x14ac:dyDescent="0.2">
      <c r="A10" s="203" t="s">
        <v>438</v>
      </c>
      <c r="B10" s="203"/>
      <c r="C10" s="203"/>
      <c r="D10" s="203"/>
      <c r="E10" s="203"/>
      <c r="F10" s="203"/>
      <c r="G10" s="7">
        <v>3</v>
      </c>
      <c r="H10" s="102">
        <v>1832</v>
      </c>
      <c r="I10" s="102">
        <v>916</v>
      </c>
      <c r="J10" s="102">
        <v>3941</v>
      </c>
      <c r="K10" s="102">
        <v>1711</v>
      </c>
    </row>
    <row r="11" spans="1:11" ht="12.75" customHeight="1" x14ac:dyDescent="0.2">
      <c r="A11" s="203" t="s">
        <v>116</v>
      </c>
      <c r="B11" s="203"/>
      <c r="C11" s="203"/>
      <c r="D11" s="203"/>
      <c r="E11" s="203"/>
      <c r="F11" s="203"/>
      <c r="G11" s="7">
        <v>4</v>
      </c>
      <c r="H11" s="102">
        <v>0</v>
      </c>
      <c r="I11" s="102">
        <v>0</v>
      </c>
      <c r="J11" s="102">
        <v>0</v>
      </c>
      <c r="K11" s="102">
        <v>0</v>
      </c>
    </row>
    <row r="12" spans="1:11" ht="12.75" customHeight="1" x14ac:dyDescent="0.2">
      <c r="A12" s="203" t="s">
        <v>117</v>
      </c>
      <c r="B12" s="203"/>
      <c r="C12" s="203"/>
      <c r="D12" s="203"/>
      <c r="E12" s="203"/>
      <c r="F12" s="203"/>
      <c r="G12" s="7">
        <v>5</v>
      </c>
      <c r="H12" s="102">
        <v>9518</v>
      </c>
      <c r="I12" s="102">
        <v>9219</v>
      </c>
      <c r="J12" s="102">
        <v>2032</v>
      </c>
      <c r="K12" s="102">
        <v>891</v>
      </c>
    </row>
    <row r="13" spans="1:11" ht="12.75" customHeight="1" x14ac:dyDescent="0.2">
      <c r="A13" s="203" t="s">
        <v>118</v>
      </c>
      <c r="B13" s="203"/>
      <c r="C13" s="203"/>
      <c r="D13" s="203"/>
      <c r="E13" s="203"/>
      <c r="F13" s="203"/>
      <c r="G13" s="7">
        <v>6</v>
      </c>
      <c r="H13" s="102">
        <v>17646</v>
      </c>
      <c r="I13" s="102">
        <v>7929</v>
      </c>
      <c r="J13" s="102">
        <v>27748</v>
      </c>
      <c r="K13" s="102">
        <v>12886</v>
      </c>
    </row>
    <row r="14" spans="1:11" ht="12.75" customHeight="1" x14ac:dyDescent="0.2">
      <c r="A14" s="236" t="s">
        <v>351</v>
      </c>
      <c r="B14" s="236"/>
      <c r="C14" s="236"/>
      <c r="D14" s="236"/>
      <c r="E14" s="236"/>
      <c r="F14" s="236"/>
      <c r="G14" s="8">
        <v>7</v>
      </c>
      <c r="H14" s="101">
        <f>H15+H16+H20+H24+H25+H26+H29+H36</f>
        <v>2894565</v>
      </c>
      <c r="I14" s="101">
        <f>I15+I16+I20+I24+I25+I26+I29+I36</f>
        <v>1450359</v>
      </c>
      <c r="J14" s="101">
        <f>J15+J16+J20+J24+J25+J26+J29+J36</f>
        <v>3572998</v>
      </c>
      <c r="K14" s="101">
        <f>K15+K16+K20+K24+K25+K26+K29+K36</f>
        <v>1862130</v>
      </c>
    </row>
    <row r="15" spans="1:11" ht="12.75" customHeight="1" x14ac:dyDescent="0.2">
      <c r="A15" s="203" t="s">
        <v>104</v>
      </c>
      <c r="B15" s="203"/>
      <c r="C15" s="203"/>
      <c r="D15" s="203"/>
      <c r="E15" s="203"/>
      <c r="F15" s="203"/>
      <c r="G15" s="7">
        <v>8</v>
      </c>
      <c r="H15" s="102">
        <v>0</v>
      </c>
      <c r="I15" s="102">
        <v>0</v>
      </c>
      <c r="J15" s="102">
        <v>0</v>
      </c>
      <c r="K15" s="102">
        <v>0</v>
      </c>
    </row>
    <row r="16" spans="1:11" ht="12.75" customHeight="1" x14ac:dyDescent="0.2">
      <c r="A16" s="207" t="s">
        <v>420</v>
      </c>
      <c r="B16" s="207"/>
      <c r="C16" s="207"/>
      <c r="D16" s="207"/>
      <c r="E16" s="207"/>
      <c r="F16" s="207"/>
      <c r="G16" s="8">
        <v>9</v>
      </c>
      <c r="H16" s="101">
        <f>SUM(H17:H19)</f>
        <v>99043</v>
      </c>
      <c r="I16" s="101">
        <f>SUM(I17:I19)</f>
        <v>51045</v>
      </c>
      <c r="J16" s="101">
        <f>SUM(J17:J19)</f>
        <v>66077</v>
      </c>
      <c r="K16" s="101">
        <f>SUM(K17:K19)</f>
        <v>34382</v>
      </c>
    </row>
    <row r="17" spans="1:11" ht="12.75" customHeight="1" x14ac:dyDescent="0.2">
      <c r="A17" s="239" t="s">
        <v>119</v>
      </c>
      <c r="B17" s="239"/>
      <c r="C17" s="239"/>
      <c r="D17" s="239"/>
      <c r="E17" s="239"/>
      <c r="F17" s="239"/>
      <c r="G17" s="7">
        <v>10</v>
      </c>
      <c r="H17" s="102">
        <v>99043</v>
      </c>
      <c r="I17" s="102">
        <v>51045</v>
      </c>
      <c r="J17" s="102">
        <v>66077</v>
      </c>
      <c r="K17" s="102">
        <v>34382</v>
      </c>
    </row>
    <row r="18" spans="1:11" ht="12.75" customHeight="1" x14ac:dyDescent="0.2">
      <c r="A18" s="239" t="s">
        <v>120</v>
      </c>
      <c r="B18" s="239"/>
      <c r="C18" s="239"/>
      <c r="D18" s="239"/>
      <c r="E18" s="239"/>
      <c r="F18" s="239"/>
      <c r="G18" s="7">
        <v>11</v>
      </c>
      <c r="H18" s="102">
        <v>0</v>
      </c>
      <c r="I18" s="102">
        <v>0</v>
      </c>
      <c r="J18" s="102">
        <v>0</v>
      </c>
      <c r="K18" s="102">
        <v>0</v>
      </c>
    </row>
    <row r="19" spans="1:11" ht="12.75" customHeight="1" x14ac:dyDescent="0.2">
      <c r="A19" s="239" t="s">
        <v>121</v>
      </c>
      <c r="B19" s="239"/>
      <c r="C19" s="239"/>
      <c r="D19" s="239"/>
      <c r="E19" s="239"/>
      <c r="F19" s="239"/>
      <c r="G19" s="7">
        <v>12</v>
      </c>
      <c r="H19" s="102">
        <v>0</v>
      </c>
      <c r="I19" s="102">
        <v>0</v>
      </c>
      <c r="J19" s="102">
        <v>0</v>
      </c>
      <c r="K19" s="102">
        <v>0</v>
      </c>
    </row>
    <row r="20" spans="1:11" ht="12.75" customHeight="1" x14ac:dyDescent="0.2">
      <c r="A20" s="207" t="s">
        <v>421</v>
      </c>
      <c r="B20" s="207"/>
      <c r="C20" s="207"/>
      <c r="D20" s="207"/>
      <c r="E20" s="207"/>
      <c r="F20" s="207"/>
      <c r="G20" s="8">
        <v>13</v>
      </c>
      <c r="H20" s="101">
        <f>SUM(H21:H23)</f>
        <v>1924393</v>
      </c>
      <c r="I20" s="101">
        <f>SUM(I21:I23)</f>
        <v>972867</v>
      </c>
      <c r="J20" s="101">
        <f>SUM(J21:J23)</f>
        <v>2140118</v>
      </c>
      <c r="K20" s="101">
        <f>SUM(K21:K23)</f>
        <v>1100252</v>
      </c>
    </row>
    <row r="21" spans="1:11" ht="12.75" customHeight="1" x14ac:dyDescent="0.2">
      <c r="A21" s="239" t="s">
        <v>105</v>
      </c>
      <c r="B21" s="239"/>
      <c r="C21" s="239"/>
      <c r="D21" s="239"/>
      <c r="E21" s="239"/>
      <c r="F21" s="239"/>
      <c r="G21" s="7">
        <v>14</v>
      </c>
      <c r="H21" s="102">
        <v>1047287</v>
      </c>
      <c r="I21" s="102">
        <v>528212</v>
      </c>
      <c r="J21" s="102">
        <v>1150552</v>
      </c>
      <c r="K21" s="102">
        <v>586078</v>
      </c>
    </row>
    <row r="22" spans="1:11" ht="12.75" customHeight="1" x14ac:dyDescent="0.2">
      <c r="A22" s="239" t="s">
        <v>106</v>
      </c>
      <c r="B22" s="239"/>
      <c r="C22" s="239"/>
      <c r="D22" s="239"/>
      <c r="E22" s="239"/>
      <c r="F22" s="239"/>
      <c r="G22" s="7">
        <v>15</v>
      </c>
      <c r="H22" s="102">
        <v>698726</v>
      </c>
      <c r="I22" s="102">
        <v>352969</v>
      </c>
      <c r="J22" s="102">
        <v>803062</v>
      </c>
      <c r="K22" s="102">
        <v>412435</v>
      </c>
    </row>
    <row r="23" spans="1:11" ht="12.75" customHeight="1" x14ac:dyDescent="0.2">
      <c r="A23" s="239" t="s">
        <v>107</v>
      </c>
      <c r="B23" s="239"/>
      <c r="C23" s="239"/>
      <c r="D23" s="239"/>
      <c r="E23" s="239"/>
      <c r="F23" s="239"/>
      <c r="G23" s="7">
        <v>16</v>
      </c>
      <c r="H23" s="102">
        <v>178380</v>
      </c>
      <c r="I23" s="102">
        <v>91686</v>
      </c>
      <c r="J23" s="102">
        <v>186504</v>
      </c>
      <c r="K23" s="102">
        <v>101739</v>
      </c>
    </row>
    <row r="24" spans="1:11" ht="12.75" customHeight="1" x14ac:dyDescent="0.2">
      <c r="A24" s="203" t="s">
        <v>108</v>
      </c>
      <c r="B24" s="203"/>
      <c r="C24" s="203"/>
      <c r="D24" s="203"/>
      <c r="E24" s="203"/>
      <c r="F24" s="203"/>
      <c r="G24" s="7">
        <v>17</v>
      </c>
      <c r="H24" s="102">
        <v>218049</v>
      </c>
      <c r="I24" s="102">
        <v>109152</v>
      </c>
      <c r="J24" s="102">
        <v>494338</v>
      </c>
      <c r="K24" s="102">
        <v>253507</v>
      </c>
    </row>
    <row r="25" spans="1:11" ht="12.75" customHeight="1" x14ac:dyDescent="0.2">
      <c r="A25" s="203" t="s">
        <v>109</v>
      </c>
      <c r="B25" s="203"/>
      <c r="C25" s="203"/>
      <c r="D25" s="203"/>
      <c r="E25" s="203"/>
      <c r="F25" s="203"/>
      <c r="G25" s="7">
        <v>18</v>
      </c>
      <c r="H25" s="102">
        <v>653080</v>
      </c>
      <c r="I25" s="102">
        <v>317295</v>
      </c>
      <c r="J25" s="102">
        <v>872465</v>
      </c>
      <c r="K25" s="102">
        <v>473989</v>
      </c>
    </row>
    <row r="26" spans="1:11" ht="12.75" customHeight="1" x14ac:dyDescent="0.2">
      <c r="A26" s="207" t="s">
        <v>422</v>
      </c>
      <c r="B26" s="207"/>
      <c r="C26" s="207"/>
      <c r="D26" s="207"/>
      <c r="E26" s="207"/>
      <c r="F26" s="207"/>
      <c r="G26" s="8">
        <v>19</v>
      </c>
      <c r="H26" s="101">
        <f>H27+H28</f>
        <v>0</v>
      </c>
      <c r="I26" s="101">
        <f>I27+I28</f>
        <v>0</v>
      </c>
      <c r="J26" s="101">
        <f>J27+J28</f>
        <v>0</v>
      </c>
      <c r="K26" s="101">
        <f>K27+K28</f>
        <v>0</v>
      </c>
    </row>
    <row r="27" spans="1:11" ht="12.75" customHeight="1" x14ac:dyDescent="0.2">
      <c r="A27" s="239" t="s">
        <v>122</v>
      </c>
      <c r="B27" s="239"/>
      <c r="C27" s="239"/>
      <c r="D27" s="239"/>
      <c r="E27" s="239"/>
      <c r="F27" s="239"/>
      <c r="G27" s="7">
        <v>20</v>
      </c>
      <c r="H27" s="102">
        <v>0</v>
      </c>
      <c r="I27" s="102">
        <v>0</v>
      </c>
      <c r="J27" s="102">
        <v>0</v>
      </c>
      <c r="K27" s="102">
        <v>0</v>
      </c>
    </row>
    <row r="28" spans="1:11" ht="12.75" customHeight="1" x14ac:dyDescent="0.2">
      <c r="A28" s="239" t="s">
        <v>123</v>
      </c>
      <c r="B28" s="239"/>
      <c r="C28" s="239"/>
      <c r="D28" s="239"/>
      <c r="E28" s="239"/>
      <c r="F28" s="239"/>
      <c r="G28" s="7">
        <v>21</v>
      </c>
      <c r="H28" s="102">
        <v>0</v>
      </c>
      <c r="I28" s="102">
        <v>0</v>
      </c>
      <c r="J28" s="102">
        <v>0</v>
      </c>
      <c r="K28" s="102">
        <v>0</v>
      </c>
    </row>
    <row r="29" spans="1:11" ht="12.75" customHeight="1" x14ac:dyDescent="0.2">
      <c r="A29" s="207" t="s">
        <v>423</v>
      </c>
      <c r="B29" s="207"/>
      <c r="C29" s="207"/>
      <c r="D29" s="207"/>
      <c r="E29" s="207"/>
      <c r="F29" s="207"/>
      <c r="G29" s="8">
        <v>22</v>
      </c>
      <c r="H29" s="101">
        <f>SUM(H30:H35)</f>
        <v>0</v>
      </c>
      <c r="I29" s="101">
        <f>SUM(I30:I35)</f>
        <v>0</v>
      </c>
      <c r="J29" s="101">
        <f>SUM(J30:J35)</f>
        <v>0</v>
      </c>
      <c r="K29" s="101">
        <f>SUM(K30:K35)</f>
        <v>0</v>
      </c>
    </row>
    <row r="30" spans="1:11" ht="12.75" customHeight="1" x14ac:dyDescent="0.2">
      <c r="A30" s="239" t="s">
        <v>124</v>
      </c>
      <c r="B30" s="239"/>
      <c r="C30" s="239"/>
      <c r="D30" s="239"/>
      <c r="E30" s="239"/>
      <c r="F30" s="239"/>
      <c r="G30" s="7">
        <v>23</v>
      </c>
      <c r="H30" s="102">
        <v>0</v>
      </c>
      <c r="I30" s="102">
        <v>0</v>
      </c>
      <c r="J30" s="102">
        <v>0</v>
      </c>
      <c r="K30" s="102">
        <v>0</v>
      </c>
    </row>
    <row r="31" spans="1:11" ht="12.75" customHeight="1" x14ac:dyDescent="0.2">
      <c r="A31" s="239" t="s">
        <v>125</v>
      </c>
      <c r="B31" s="239"/>
      <c r="C31" s="239"/>
      <c r="D31" s="239"/>
      <c r="E31" s="239"/>
      <c r="F31" s="239"/>
      <c r="G31" s="7">
        <v>24</v>
      </c>
      <c r="H31" s="102">
        <v>0</v>
      </c>
      <c r="I31" s="102">
        <v>0</v>
      </c>
      <c r="J31" s="102">
        <v>0</v>
      </c>
      <c r="K31" s="102">
        <v>0</v>
      </c>
    </row>
    <row r="32" spans="1:11" ht="12.75" customHeight="1" x14ac:dyDescent="0.2">
      <c r="A32" s="239" t="s">
        <v>126</v>
      </c>
      <c r="B32" s="239"/>
      <c r="C32" s="239"/>
      <c r="D32" s="239"/>
      <c r="E32" s="239"/>
      <c r="F32" s="239"/>
      <c r="G32" s="7">
        <v>25</v>
      </c>
      <c r="H32" s="102">
        <v>0</v>
      </c>
      <c r="I32" s="102">
        <v>0</v>
      </c>
      <c r="J32" s="102">
        <v>0</v>
      </c>
      <c r="K32" s="102">
        <v>0</v>
      </c>
    </row>
    <row r="33" spans="1:11" ht="12.75" customHeight="1" x14ac:dyDescent="0.2">
      <c r="A33" s="239" t="s">
        <v>127</v>
      </c>
      <c r="B33" s="239"/>
      <c r="C33" s="239"/>
      <c r="D33" s="239"/>
      <c r="E33" s="239"/>
      <c r="F33" s="239"/>
      <c r="G33" s="7">
        <v>26</v>
      </c>
      <c r="H33" s="102">
        <v>0</v>
      </c>
      <c r="I33" s="102">
        <v>0</v>
      </c>
      <c r="J33" s="102">
        <v>0</v>
      </c>
      <c r="K33" s="102">
        <v>0</v>
      </c>
    </row>
    <row r="34" spans="1:11" ht="12.75" customHeight="1" x14ac:dyDescent="0.2">
      <c r="A34" s="239" t="s">
        <v>128</v>
      </c>
      <c r="B34" s="239"/>
      <c r="C34" s="239"/>
      <c r="D34" s="239"/>
      <c r="E34" s="239"/>
      <c r="F34" s="239"/>
      <c r="G34" s="7">
        <v>27</v>
      </c>
      <c r="H34" s="102">
        <v>0</v>
      </c>
      <c r="I34" s="102">
        <v>0</v>
      </c>
      <c r="J34" s="102">
        <v>0</v>
      </c>
      <c r="K34" s="102">
        <v>0</v>
      </c>
    </row>
    <row r="35" spans="1:11" ht="12.75" customHeight="1" x14ac:dyDescent="0.2">
      <c r="A35" s="239" t="s">
        <v>129</v>
      </c>
      <c r="B35" s="239"/>
      <c r="C35" s="239"/>
      <c r="D35" s="239"/>
      <c r="E35" s="239"/>
      <c r="F35" s="239"/>
      <c r="G35" s="7">
        <v>28</v>
      </c>
      <c r="H35" s="102">
        <v>0</v>
      </c>
      <c r="I35" s="102">
        <v>0</v>
      </c>
      <c r="J35" s="102">
        <v>0</v>
      </c>
      <c r="K35" s="102">
        <v>0</v>
      </c>
    </row>
    <row r="36" spans="1:11" ht="12.75" customHeight="1" x14ac:dyDescent="0.2">
      <c r="A36" s="203" t="s">
        <v>110</v>
      </c>
      <c r="B36" s="203"/>
      <c r="C36" s="203"/>
      <c r="D36" s="203"/>
      <c r="E36" s="203"/>
      <c r="F36" s="203"/>
      <c r="G36" s="7">
        <v>29</v>
      </c>
      <c r="H36" s="102">
        <v>0</v>
      </c>
      <c r="I36" s="102">
        <v>0</v>
      </c>
      <c r="J36" s="102">
        <v>0</v>
      </c>
      <c r="K36" s="102">
        <v>0</v>
      </c>
    </row>
    <row r="37" spans="1:11" ht="12.75" customHeight="1" x14ac:dyDescent="0.2">
      <c r="A37" s="236" t="s">
        <v>352</v>
      </c>
      <c r="B37" s="236"/>
      <c r="C37" s="236"/>
      <c r="D37" s="236"/>
      <c r="E37" s="236"/>
      <c r="F37" s="236"/>
      <c r="G37" s="8">
        <v>30</v>
      </c>
      <c r="H37" s="101">
        <f>SUM(H38:H47)</f>
        <v>7570551</v>
      </c>
      <c r="I37" s="101">
        <f>SUM(I38:I47)</f>
        <v>6804343</v>
      </c>
      <c r="J37" s="101">
        <f>SUM(J38:J47)</f>
        <v>7440151</v>
      </c>
      <c r="K37" s="101">
        <f>SUM(K38:K47)</f>
        <v>6768727</v>
      </c>
    </row>
    <row r="38" spans="1:11" ht="12.75" customHeight="1" x14ac:dyDescent="0.2">
      <c r="A38" s="203" t="s">
        <v>130</v>
      </c>
      <c r="B38" s="203"/>
      <c r="C38" s="203"/>
      <c r="D38" s="203"/>
      <c r="E38" s="203"/>
      <c r="F38" s="203"/>
      <c r="G38" s="7">
        <v>31</v>
      </c>
      <c r="H38" s="102">
        <v>6032814</v>
      </c>
      <c r="I38" s="102">
        <v>6032814</v>
      </c>
      <c r="J38" s="102">
        <v>6048713</v>
      </c>
      <c r="K38" s="102">
        <v>6048713</v>
      </c>
    </row>
    <row r="39" spans="1:11" ht="25.15" customHeight="1" x14ac:dyDescent="0.2">
      <c r="A39" s="203" t="s">
        <v>131</v>
      </c>
      <c r="B39" s="203"/>
      <c r="C39" s="203"/>
      <c r="D39" s="203"/>
      <c r="E39" s="203"/>
      <c r="F39" s="203"/>
      <c r="G39" s="7">
        <v>32</v>
      </c>
      <c r="H39" s="102">
        <v>0</v>
      </c>
      <c r="I39" s="102">
        <v>0</v>
      </c>
      <c r="J39" s="102">
        <v>0</v>
      </c>
      <c r="K39" s="102">
        <v>0</v>
      </c>
    </row>
    <row r="40" spans="1:11" ht="25.15" customHeight="1" x14ac:dyDescent="0.2">
      <c r="A40" s="203" t="s">
        <v>132</v>
      </c>
      <c r="B40" s="203"/>
      <c r="C40" s="203"/>
      <c r="D40" s="203"/>
      <c r="E40" s="203"/>
      <c r="F40" s="203"/>
      <c r="G40" s="7">
        <v>33</v>
      </c>
      <c r="H40" s="102">
        <v>1484116</v>
      </c>
      <c r="I40" s="102">
        <v>751021</v>
      </c>
      <c r="J40" s="102">
        <v>1375044</v>
      </c>
      <c r="K40" s="102">
        <v>712198</v>
      </c>
    </row>
    <row r="41" spans="1:11" ht="25.15" customHeight="1" x14ac:dyDescent="0.2">
      <c r="A41" s="203" t="s">
        <v>133</v>
      </c>
      <c r="B41" s="203"/>
      <c r="C41" s="203"/>
      <c r="D41" s="203"/>
      <c r="E41" s="203"/>
      <c r="F41" s="203"/>
      <c r="G41" s="7">
        <v>34</v>
      </c>
      <c r="H41" s="102">
        <v>0</v>
      </c>
      <c r="I41" s="102">
        <v>0</v>
      </c>
      <c r="J41" s="102">
        <v>0</v>
      </c>
      <c r="K41" s="102">
        <v>0</v>
      </c>
    </row>
    <row r="42" spans="1:11" ht="25.15" customHeight="1" x14ac:dyDescent="0.2">
      <c r="A42" s="203" t="s">
        <v>134</v>
      </c>
      <c r="B42" s="203"/>
      <c r="C42" s="203"/>
      <c r="D42" s="203"/>
      <c r="E42" s="203"/>
      <c r="F42" s="203"/>
      <c r="G42" s="7">
        <v>35</v>
      </c>
      <c r="H42" s="102">
        <v>0</v>
      </c>
      <c r="I42" s="102">
        <v>0</v>
      </c>
      <c r="J42" s="102">
        <v>0</v>
      </c>
      <c r="K42" s="102">
        <v>0</v>
      </c>
    </row>
    <row r="43" spans="1:11" ht="12.75" customHeight="1" x14ac:dyDescent="0.2">
      <c r="A43" s="203" t="s">
        <v>135</v>
      </c>
      <c r="B43" s="203"/>
      <c r="C43" s="203"/>
      <c r="D43" s="203"/>
      <c r="E43" s="203"/>
      <c r="F43" s="203"/>
      <c r="G43" s="7">
        <v>36</v>
      </c>
      <c r="H43" s="102">
        <v>0</v>
      </c>
      <c r="I43" s="102">
        <v>0</v>
      </c>
      <c r="J43" s="102">
        <v>0</v>
      </c>
      <c r="K43" s="102">
        <v>0</v>
      </c>
    </row>
    <row r="44" spans="1:11" ht="12.75" customHeight="1" x14ac:dyDescent="0.2">
      <c r="A44" s="203" t="s">
        <v>136</v>
      </c>
      <c r="B44" s="203"/>
      <c r="C44" s="203"/>
      <c r="D44" s="203"/>
      <c r="E44" s="203"/>
      <c r="F44" s="203"/>
      <c r="G44" s="7">
        <v>37</v>
      </c>
      <c r="H44" s="102">
        <v>53620</v>
      </c>
      <c r="I44" s="102">
        <v>20508</v>
      </c>
      <c r="J44" s="102">
        <v>16365</v>
      </c>
      <c r="K44" s="102">
        <v>7795</v>
      </c>
    </row>
    <row r="45" spans="1:11" ht="12.75" customHeight="1" x14ac:dyDescent="0.2">
      <c r="A45" s="203" t="s">
        <v>137</v>
      </c>
      <c r="B45" s="203"/>
      <c r="C45" s="203"/>
      <c r="D45" s="203"/>
      <c r="E45" s="203"/>
      <c r="F45" s="203"/>
      <c r="G45" s="7">
        <v>38</v>
      </c>
      <c r="H45" s="102">
        <v>1</v>
      </c>
      <c r="I45" s="102">
        <v>0</v>
      </c>
      <c r="J45" s="102">
        <v>29</v>
      </c>
      <c r="K45" s="102">
        <v>21</v>
      </c>
    </row>
    <row r="46" spans="1:11" ht="12.75" customHeight="1" x14ac:dyDescent="0.2">
      <c r="A46" s="203" t="s">
        <v>138</v>
      </c>
      <c r="B46" s="203"/>
      <c r="C46" s="203"/>
      <c r="D46" s="203"/>
      <c r="E46" s="203"/>
      <c r="F46" s="203"/>
      <c r="G46" s="7">
        <v>39</v>
      </c>
      <c r="H46" s="102">
        <v>0</v>
      </c>
      <c r="I46" s="102">
        <v>0</v>
      </c>
      <c r="J46" s="102">
        <v>0</v>
      </c>
      <c r="K46" s="102">
        <v>0</v>
      </c>
    </row>
    <row r="47" spans="1:11" ht="12.75" customHeight="1" x14ac:dyDescent="0.2">
      <c r="A47" s="203" t="s">
        <v>139</v>
      </c>
      <c r="B47" s="203"/>
      <c r="C47" s="203"/>
      <c r="D47" s="203"/>
      <c r="E47" s="203"/>
      <c r="F47" s="203"/>
      <c r="G47" s="7">
        <v>40</v>
      </c>
      <c r="H47" s="102">
        <v>0</v>
      </c>
      <c r="I47" s="102">
        <v>0</v>
      </c>
      <c r="J47" s="102">
        <v>0</v>
      </c>
      <c r="K47" s="102">
        <v>0</v>
      </c>
    </row>
    <row r="48" spans="1:11" ht="12.75" customHeight="1" x14ac:dyDescent="0.2">
      <c r="A48" s="236" t="s">
        <v>353</v>
      </c>
      <c r="B48" s="236"/>
      <c r="C48" s="236"/>
      <c r="D48" s="236"/>
      <c r="E48" s="236"/>
      <c r="F48" s="236"/>
      <c r="G48" s="8">
        <v>41</v>
      </c>
      <c r="H48" s="101">
        <f>SUM(H49:H55)</f>
        <v>1301412</v>
      </c>
      <c r="I48" s="101">
        <f>SUM(I49:I55)</f>
        <v>623121</v>
      </c>
      <c r="J48" s="101">
        <f>SUM(J49:J55)</f>
        <v>933021</v>
      </c>
      <c r="K48" s="101">
        <f>SUM(K49:K55)</f>
        <v>473982</v>
      </c>
    </row>
    <row r="49" spans="1:11" ht="25.15" customHeight="1" x14ac:dyDescent="0.2">
      <c r="A49" s="203" t="s">
        <v>140</v>
      </c>
      <c r="B49" s="203"/>
      <c r="C49" s="203"/>
      <c r="D49" s="203"/>
      <c r="E49" s="203"/>
      <c r="F49" s="203"/>
      <c r="G49" s="7">
        <v>42</v>
      </c>
      <c r="H49" s="102">
        <v>74637</v>
      </c>
      <c r="I49" s="102">
        <v>40058</v>
      </c>
      <c r="J49" s="102">
        <v>27045</v>
      </c>
      <c r="K49" s="102">
        <v>12531</v>
      </c>
    </row>
    <row r="50" spans="1:11" ht="12.75" customHeight="1" x14ac:dyDescent="0.2">
      <c r="A50" s="229" t="s">
        <v>141</v>
      </c>
      <c r="B50" s="229"/>
      <c r="C50" s="229"/>
      <c r="D50" s="229"/>
      <c r="E50" s="229"/>
      <c r="F50" s="229"/>
      <c r="G50" s="7">
        <v>43</v>
      </c>
      <c r="H50" s="102">
        <v>0</v>
      </c>
      <c r="I50" s="102">
        <v>0</v>
      </c>
      <c r="J50" s="102">
        <v>0</v>
      </c>
      <c r="K50" s="102">
        <v>0</v>
      </c>
    </row>
    <row r="51" spans="1:11" ht="12.75" customHeight="1" x14ac:dyDescent="0.2">
      <c r="A51" s="229" t="s">
        <v>142</v>
      </c>
      <c r="B51" s="229"/>
      <c r="C51" s="229"/>
      <c r="D51" s="229"/>
      <c r="E51" s="229"/>
      <c r="F51" s="229"/>
      <c r="G51" s="7">
        <v>44</v>
      </c>
      <c r="H51" s="102">
        <v>1226749</v>
      </c>
      <c r="I51" s="102">
        <v>583058</v>
      </c>
      <c r="J51" s="102">
        <v>905713</v>
      </c>
      <c r="K51" s="102">
        <v>461436</v>
      </c>
    </row>
    <row r="52" spans="1:11" ht="12.75" customHeight="1" x14ac:dyDescent="0.2">
      <c r="A52" s="229" t="s">
        <v>143</v>
      </c>
      <c r="B52" s="229"/>
      <c r="C52" s="229"/>
      <c r="D52" s="229"/>
      <c r="E52" s="229"/>
      <c r="F52" s="229"/>
      <c r="G52" s="7">
        <v>45</v>
      </c>
      <c r="H52" s="102">
        <v>26</v>
      </c>
      <c r="I52" s="102">
        <v>5</v>
      </c>
      <c r="J52" s="102">
        <v>263</v>
      </c>
      <c r="K52" s="102">
        <v>15</v>
      </c>
    </row>
    <row r="53" spans="1:11" ht="12.75" customHeight="1" x14ac:dyDescent="0.2">
      <c r="A53" s="229" t="s">
        <v>144</v>
      </c>
      <c r="B53" s="229"/>
      <c r="C53" s="229"/>
      <c r="D53" s="229"/>
      <c r="E53" s="229"/>
      <c r="F53" s="229"/>
      <c r="G53" s="7">
        <v>46</v>
      </c>
      <c r="H53" s="102">
        <v>0</v>
      </c>
      <c r="I53" s="102">
        <v>0</v>
      </c>
      <c r="J53" s="102">
        <v>0</v>
      </c>
      <c r="K53" s="102">
        <v>0</v>
      </c>
    </row>
    <row r="54" spans="1:11" ht="12.75" customHeight="1" x14ac:dyDescent="0.2">
      <c r="A54" s="229" t="s">
        <v>145</v>
      </c>
      <c r="B54" s="229"/>
      <c r="C54" s="229"/>
      <c r="D54" s="229"/>
      <c r="E54" s="229"/>
      <c r="F54" s="229"/>
      <c r="G54" s="7">
        <v>47</v>
      </c>
      <c r="H54" s="102">
        <v>0</v>
      </c>
      <c r="I54" s="102">
        <v>0</v>
      </c>
      <c r="J54" s="102">
        <v>0</v>
      </c>
      <c r="K54" s="102">
        <v>0</v>
      </c>
    </row>
    <row r="55" spans="1:11" ht="12.75" customHeight="1" x14ac:dyDescent="0.2">
      <c r="A55" s="229" t="s">
        <v>146</v>
      </c>
      <c r="B55" s="229"/>
      <c r="C55" s="229"/>
      <c r="D55" s="229"/>
      <c r="E55" s="229"/>
      <c r="F55" s="229"/>
      <c r="G55" s="7">
        <v>48</v>
      </c>
      <c r="H55" s="102">
        <v>0</v>
      </c>
      <c r="I55" s="102">
        <v>0</v>
      </c>
      <c r="J55" s="102">
        <v>0</v>
      </c>
      <c r="K55" s="102">
        <v>0</v>
      </c>
    </row>
    <row r="56" spans="1:11" ht="22.15" customHeight="1" x14ac:dyDescent="0.2">
      <c r="A56" s="238" t="s">
        <v>147</v>
      </c>
      <c r="B56" s="238"/>
      <c r="C56" s="238"/>
      <c r="D56" s="238"/>
      <c r="E56" s="238"/>
      <c r="F56" s="238"/>
      <c r="G56" s="7">
        <v>49</v>
      </c>
      <c r="H56" s="102">
        <v>0</v>
      </c>
      <c r="I56" s="102">
        <v>0</v>
      </c>
      <c r="J56" s="102">
        <v>0</v>
      </c>
      <c r="K56" s="102">
        <v>0</v>
      </c>
    </row>
    <row r="57" spans="1:11" ht="12.75" customHeight="1" x14ac:dyDescent="0.2">
      <c r="A57" s="238" t="s">
        <v>148</v>
      </c>
      <c r="B57" s="238"/>
      <c r="C57" s="238"/>
      <c r="D57" s="238"/>
      <c r="E57" s="238"/>
      <c r="F57" s="238"/>
      <c r="G57" s="7">
        <v>50</v>
      </c>
      <c r="H57" s="102">
        <v>0</v>
      </c>
      <c r="I57" s="102">
        <v>0</v>
      </c>
      <c r="J57" s="102">
        <v>0</v>
      </c>
      <c r="K57" s="102">
        <v>0</v>
      </c>
    </row>
    <row r="58" spans="1:11" ht="24.6" customHeight="1" x14ac:dyDescent="0.2">
      <c r="A58" s="238" t="s">
        <v>149</v>
      </c>
      <c r="B58" s="238"/>
      <c r="C58" s="238"/>
      <c r="D58" s="238"/>
      <c r="E58" s="238"/>
      <c r="F58" s="238"/>
      <c r="G58" s="7">
        <v>51</v>
      </c>
      <c r="H58" s="102">
        <v>0</v>
      </c>
      <c r="I58" s="102">
        <v>0</v>
      </c>
      <c r="J58" s="102">
        <v>0</v>
      </c>
      <c r="K58" s="102">
        <v>0</v>
      </c>
    </row>
    <row r="59" spans="1:11" ht="12.75" customHeight="1" x14ac:dyDescent="0.2">
      <c r="A59" s="238" t="s">
        <v>150</v>
      </c>
      <c r="B59" s="238"/>
      <c r="C59" s="238"/>
      <c r="D59" s="238"/>
      <c r="E59" s="238"/>
      <c r="F59" s="238"/>
      <c r="G59" s="7">
        <v>52</v>
      </c>
      <c r="H59" s="102">
        <v>0</v>
      </c>
      <c r="I59" s="102">
        <v>0</v>
      </c>
      <c r="J59" s="102">
        <v>0</v>
      </c>
      <c r="K59" s="102">
        <v>0</v>
      </c>
    </row>
    <row r="60" spans="1:11" ht="12.75" customHeight="1" x14ac:dyDescent="0.2">
      <c r="A60" s="236" t="s">
        <v>354</v>
      </c>
      <c r="B60" s="236"/>
      <c r="C60" s="236"/>
      <c r="D60" s="236"/>
      <c r="E60" s="236"/>
      <c r="F60" s="236"/>
      <c r="G60" s="8">
        <v>53</v>
      </c>
      <c r="H60" s="101">
        <f>H8+H37+H56+H57</f>
        <v>10456364</v>
      </c>
      <c r="I60" s="101">
        <f t="shared" ref="I60:K60" si="0">I8+I37+I56+I57</f>
        <v>8264011</v>
      </c>
      <c r="J60" s="101">
        <f t="shared" si="0"/>
        <v>10589541</v>
      </c>
      <c r="K60" s="101">
        <f t="shared" si="0"/>
        <v>8342390</v>
      </c>
    </row>
    <row r="61" spans="1:11" ht="12.75" customHeight="1" x14ac:dyDescent="0.2">
      <c r="A61" s="236" t="s">
        <v>355</v>
      </c>
      <c r="B61" s="236"/>
      <c r="C61" s="236"/>
      <c r="D61" s="236"/>
      <c r="E61" s="236"/>
      <c r="F61" s="236"/>
      <c r="G61" s="8">
        <v>54</v>
      </c>
      <c r="H61" s="101">
        <f>H14+H48+H58+H59</f>
        <v>4195977</v>
      </c>
      <c r="I61" s="101">
        <f t="shared" ref="I61:K61" si="1">I14+I48+I58+I59</f>
        <v>2073480</v>
      </c>
      <c r="J61" s="101">
        <f t="shared" si="1"/>
        <v>4506019</v>
      </c>
      <c r="K61" s="101">
        <f t="shared" si="1"/>
        <v>2336112</v>
      </c>
    </row>
    <row r="62" spans="1:11" ht="12.75" customHeight="1" x14ac:dyDescent="0.2">
      <c r="A62" s="236" t="s">
        <v>356</v>
      </c>
      <c r="B62" s="236"/>
      <c r="C62" s="236"/>
      <c r="D62" s="236"/>
      <c r="E62" s="236"/>
      <c r="F62" s="236"/>
      <c r="G62" s="8">
        <v>55</v>
      </c>
      <c r="H62" s="101">
        <f>H60-H61</f>
        <v>6260387</v>
      </c>
      <c r="I62" s="101">
        <f t="shared" ref="I62:K62" si="2">I60-I61</f>
        <v>6190531</v>
      </c>
      <c r="J62" s="101">
        <f t="shared" si="2"/>
        <v>6083522</v>
      </c>
      <c r="K62" s="101">
        <f t="shared" si="2"/>
        <v>6006278</v>
      </c>
    </row>
    <row r="63" spans="1:11" ht="12.75" customHeight="1" x14ac:dyDescent="0.2">
      <c r="A63" s="237" t="s">
        <v>357</v>
      </c>
      <c r="B63" s="237"/>
      <c r="C63" s="237"/>
      <c r="D63" s="237"/>
      <c r="E63" s="237"/>
      <c r="F63" s="237"/>
      <c r="G63" s="8">
        <v>56</v>
      </c>
      <c r="H63" s="101">
        <f>+IF((H60-H61)&gt;0,(H60-H61),0)</f>
        <v>6260387</v>
      </c>
      <c r="I63" s="101">
        <f t="shared" ref="I63:K63" si="3">+IF((I60-I61)&gt;0,(I60-I61),0)</f>
        <v>6190531</v>
      </c>
      <c r="J63" s="101">
        <f t="shared" si="3"/>
        <v>6083522</v>
      </c>
      <c r="K63" s="101">
        <f t="shared" si="3"/>
        <v>6006278</v>
      </c>
    </row>
    <row r="64" spans="1:11" ht="12.75" customHeight="1" x14ac:dyDescent="0.2">
      <c r="A64" s="237" t="s">
        <v>358</v>
      </c>
      <c r="B64" s="237"/>
      <c r="C64" s="237"/>
      <c r="D64" s="237"/>
      <c r="E64" s="237"/>
      <c r="F64" s="237"/>
      <c r="G64" s="8">
        <v>57</v>
      </c>
      <c r="H64" s="101">
        <f>+IF((H60-H61)&lt;0,(H60-H61),0)</f>
        <v>0</v>
      </c>
      <c r="I64" s="101">
        <f t="shared" ref="I64:K64" si="4">+IF((I60-I61)&lt;0,(I60-I61),0)</f>
        <v>0</v>
      </c>
      <c r="J64" s="101">
        <f t="shared" si="4"/>
        <v>0</v>
      </c>
      <c r="K64" s="101">
        <f t="shared" si="4"/>
        <v>0</v>
      </c>
    </row>
    <row r="65" spans="1:11" ht="12.75" customHeight="1" x14ac:dyDescent="0.2">
      <c r="A65" s="238" t="s">
        <v>111</v>
      </c>
      <c r="B65" s="238"/>
      <c r="C65" s="238"/>
      <c r="D65" s="238"/>
      <c r="E65" s="238"/>
      <c r="F65" s="238"/>
      <c r="G65" s="7">
        <v>58</v>
      </c>
      <c r="H65" s="102">
        <v>40963</v>
      </c>
      <c r="I65" s="102">
        <v>28389</v>
      </c>
      <c r="J65" s="102">
        <v>6266</v>
      </c>
      <c r="K65" s="102">
        <v>-7638</v>
      </c>
    </row>
    <row r="66" spans="1:11" ht="12.75" customHeight="1" x14ac:dyDescent="0.2">
      <c r="A66" s="236" t="s">
        <v>359</v>
      </c>
      <c r="B66" s="236"/>
      <c r="C66" s="236"/>
      <c r="D66" s="236"/>
      <c r="E66" s="236"/>
      <c r="F66" s="236"/>
      <c r="G66" s="8">
        <v>59</v>
      </c>
      <c r="H66" s="101">
        <f>H62-H65</f>
        <v>6219424</v>
      </c>
      <c r="I66" s="101">
        <f t="shared" ref="I66:K66" si="5">I62-I65</f>
        <v>6162142</v>
      </c>
      <c r="J66" s="101">
        <f t="shared" si="5"/>
        <v>6077256</v>
      </c>
      <c r="K66" s="101">
        <f t="shared" si="5"/>
        <v>6013916</v>
      </c>
    </row>
    <row r="67" spans="1:11" ht="12.75" customHeight="1" x14ac:dyDescent="0.2">
      <c r="A67" s="237" t="s">
        <v>360</v>
      </c>
      <c r="B67" s="237"/>
      <c r="C67" s="237"/>
      <c r="D67" s="237"/>
      <c r="E67" s="237"/>
      <c r="F67" s="237"/>
      <c r="G67" s="8">
        <v>60</v>
      </c>
      <c r="H67" s="101">
        <f>+IF((H62-H65)&gt;0,(H62-H65),0)</f>
        <v>6219424</v>
      </c>
      <c r="I67" s="101">
        <f t="shared" ref="I67:K67" si="6">+IF((I62-I65)&gt;0,(I62-I65),0)</f>
        <v>6162142</v>
      </c>
      <c r="J67" s="101">
        <f t="shared" si="6"/>
        <v>6077256</v>
      </c>
      <c r="K67" s="101">
        <f t="shared" si="6"/>
        <v>6013916</v>
      </c>
    </row>
    <row r="68" spans="1:11" ht="12.75" customHeight="1" x14ac:dyDescent="0.2">
      <c r="A68" s="237" t="s">
        <v>361</v>
      </c>
      <c r="B68" s="237"/>
      <c r="C68" s="237"/>
      <c r="D68" s="237"/>
      <c r="E68" s="237"/>
      <c r="F68" s="237"/>
      <c r="G68" s="8">
        <v>61</v>
      </c>
      <c r="H68" s="101">
        <f>+IF((H62-H65)&lt;0,(H62-H65),0)</f>
        <v>0</v>
      </c>
      <c r="I68" s="101">
        <f t="shared" ref="I68:K68" si="7">+IF((I62-I65)&lt;0,(I62-I65),0)</f>
        <v>0</v>
      </c>
      <c r="J68" s="101">
        <f t="shared" si="7"/>
        <v>0</v>
      </c>
      <c r="K68" s="101">
        <f t="shared" si="7"/>
        <v>0</v>
      </c>
    </row>
    <row r="69" spans="1:11" x14ac:dyDescent="0.2">
      <c r="A69" s="230" t="s">
        <v>151</v>
      </c>
      <c r="B69" s="230"/>
      <c r="C69" s="230"/>
      <c r="D69" s="230"/>
      <c r="E69" s="230"/>
      <c r="F69" s="230"/>
      <c r="G69" s="231"/>
      <c r="H69" s="231"/>
      <c r="I69" s="231"/>
      <c r="J69" s="232"/>
      <c r="K69" s="232"/>
    </row>
    <row r="70" spans="1:11" ht="22.15" customHeight="1" x14ac:dyDescent="0.2">
      <c r="A70" s="236" t="s">
        <v>362</v>
      </c>
      <c r="B70" s="236"/>
      <c r="C70" s="236"/>
      <c r="D70" s="236"/>
      <c r="E70" s="236"/>
      <c r="F70" s="236"/>
      <c r="G70" s="8">
        <v>62</v>
      </c>
      <c r="H70" s="101">
        <f>H71-H72</f>
        <v>0</v>
      </c>
      <c r="I70" s="101">
        <f>I71-I72</f>
        <v>0</v>
      </c>
      <c r="J70" s="101">
        <f>J71-J72</f>
        <v>0</v>
      </c>
      <c r="K70" s="101">
        <f>K71-K72</f>
        <v>0</v>
      </c>
    </row>
    <row r="71" spans="1:11" ht="12.75" customHeight="1" x14ac:dyDescent="0.2">
      <c r="A71" s="229" t="s">
        <v>152</v>
      </c>
      <c r="B71" s="229"/>
      <c r="C71" s="229"/>
      <c r="D71" s="229"/>
      <c r="E71" s="229"/>
      <c r="F71" s="229"/>
      <c r="G71" s="7">
        <v>63</v>
      </c>
      <c r="H71" s="102">
        <v>0</v>
      </c>
      <c r="I71" s="102">
        <v>0</v>
      </c>
      <c r="J71" s="102">
        <v>0</v>
      </c>
      <c r="K71" s="102">
        <v>0</v>
      </c>
    </row>
    <row r="72" spans="1:11" ht="12.75" customHeight="1" x14ac:dyDescent="0.2">
      <c r="A72" s="229" t="s">
        <v>153</v>
      </c>
      <c r="B72" s="229"/>
      <c r="C72" s="229"/>
      <c r="D72" s="229"/>
      <c r="E72" s="229"/>
      <c r="F72" s="229"/>
      <c r="G72" s="7">
        <v>64</v>
      </c>
      <c r="H72" s="102">
        <v>0</v>
      </c>
      <c r="I72" s="102">
        <v>0</v>
      </c>
      <c r="J72" s="102">
        <v>0</v>
      </c>
      <c r="K72" s="102">
        <v>0</v>
      </c>
    </row>
    <row r="73" spans="1:11" ht="12.75" customHeight="1" x14ac:dyDescent="0.2">
      <c r="A73" s="238" t="s">
        <v>154</v>
      </c>
      <c r="B73" s="238"/>
      <c r="C73" s="238"/>
      <c r="D73" s="238"/>
      <c r="E73" s="238"/>
      <c r="F73" s="238"/>
      <c r="G73" s="7">
        <v>65</v>
      </c>
      <c r="H73" s="102">
        <v>0</v>
      </c>
      <c r="I73" s="102">
        <v>0</v>
      </c>
      <c r="J73" s="102">
        <v>0</v>
      </c>
      <c r="K73" s="102">
        <v>0</v>
      </c>
    </row>
    <row r="74" spans="1:11" ht="12.75" customHeight="1" x14ac:dyDescent="0.2">
      <c r="A74" s="237" t="s">
        <v>363</v>
      </c>
      <c r="B74" s="237"/>
      <c r="C74" s="237"/>
      <c r="D74" s="237"/>
      <c r="E74" s="237"/>
      <c r="F74" s="237"/>
      <c r="G74" s="8">
        <v>66</v>
      </c>
      <c r="H74" s="103">
        <v>0</v>
      </c>
      <c r="I74" s="103">
        <v>0</v>
      </c>
      <c r="J74" s="103">
        <v>0</v>
      </c>
      <c r="K74" s="103">
        <v>0</v>
      </c>
    </row>
    <row r="75" spans="1:11" ht="12.75" customHeight="1" x14ac:dyDescent="0.2">
      <c r="A75" s="237" t="s">
        <v>364</v>
      </c>
      <c r="B75" s="237"/>
      <c r="C75" s="237"/>
      <c r="D75" s="237"/>
      <c r="E75" s="237"/>
      <c r="F75" s="237"/>
      <c r="G75" s="8">
        <v>67</v>
      </c>
      <c r="H75" s="103">
        <v>0</v>
      </c>
      <c r="I75" s="103">
        <v>0</v>
      </c>
      <c r="J75" s="103">
        <v>0</v>
      </c>
      <c r="K75" s="103">
        <v>0</v>
      </c>
    </row>
    <row r="76" spans="1:11" x14ac:dyDescent="0.2">
      <c r="A76" s="230" t="s">
        <v>155</v>
      </c>
      <c r="B76" s="230"/>
      <c r="C76" s="230"/>
      <c r="D76" s="230"/>
      <c r="E76" s="230"/>
      <c r="F76" s="230"/>
      <c r="G76" s="231"/>
      <c r="H76" s="231"/>
      <c r="I76" s="231"/>
      <c r="J76" s="232"/>
      <c r="K76" s="232"/>
    </row>
    <row r="77" spans="1:11" ht="12.75" customHeight="1" x14ac:dyDescent="0.2">
      <c r="A77" s="236" t="s">
        <v>365</v>
      </c>
      <c r="B77" s="236"/>
      <c r="C77" s="236"/>
      <c r="D77" s="236"/>
      <c r="E77" s="236"/>
      <c r="F77" s="236"/>
      <c r="G77" s="8">
        <v>68</v>
      </c>
      <c r="H77" s="103">
        <v>0</v>
      </c>
      <c r="I77" s="103">
        <v>0</v>
      </c>
      <c r="J77" s="103">
        <v>0</v>
      </c>
      <c r="K77" s="103">
        <v>0</v>
      </c>
    </row>
    <row r="78" spans="1:11" ht="12.75" customHeight="1" x14ac:dyDescent="0.2">
      <c r="A78" s="235" t="s">
        <v>366</v>
      </c>
      <c r="B78" s="235"/>
      <c r="C78" s="235"/>
      <c r="D78" s="235"/>
      <c r="E78" s="235"/>
      <c r="F78" s="235"/>
      <c r="G78" s="23">
        <v>69</v>
      </c>
      <c r="H78" s="104">
        <v>0</v>
      </c>
      <c r="I78" s="104">
        <v>0</v>
      </c>
      <c r="J78" s="104">
        <v>0</v>
      </c>
      <c r="K78" s="104">
        <v>0</v>
      </c>
    </row>
    <row r="79" spans="1:11" ht="12.75" customHeight="1" x14ac:dyDescent="0.2">
      <c r="A79" s="235" t="s">
        <v>367</v>
      </c>
      <c r="B79" s="235"/>
      <c r="C79" s="235"/>
      <c r="D79" s="235"/>
      <c r="E79" s="235"/>
      <c r="F79" s="235"/>
      <c r="G79" s="23">
        <v>70</v>
      </c>
      <c r="H79" s="104">
        <v>0</v>
      </c>
      <c r="I79" s="104">
        <v>0</v>
      </c>
      <c r="J79" s="104">
        <v>0</v>
      </c>
      <c r="K79" s="104">
        <v>0</v>
      </c>
    </row>
    <row r="80" spans="1:11" ht="12.75" customHeight="1" x14ac:dyDescent="0.2">
      <c r="A80" s="236" t="s">
        <v>368</v>
      </c>
      <c r="B80" s="236"/>
      <c r="C80" s="236"/>
      <c r="D80" s="236"/>
      <c r="E80" s="236"/>
      <c r="F80" s="236"/>
      <c r="G80" s="8">
        <v>71</v>
      </c>
      <c r="H80" s="103">
        <v>0</v>
      </c>
      <c r="I80" s="103">
        <v>0</v>
      </c>
      <c r="J80" s="103">
        <v>0</v>
      </c>
      <c r="K80" s="103">
        <v>0</v>
      </c>
    </row>
    <row r="81" spans="1:11" ht="12.75" customHeight="1" x14ac:dyDescent="0.2">
      <c r="A81" s="236" t="s">
        <v>369</v>
      </c>
      <c r="B81" s="236"/>
      <c r="C81" s="236"/>
      <c r="D81" s="236"/>
      <c r="E81" s="236"/>
      <c r="F81" s="236"/>
      <c r="G81" s="8">
        <v>72</v>
      </c>
      <c r="H81" s="103">
        <v>0</v>
      </c>
      <c r="I81" s="103">
        <v>0</v>
      </c>
      <c r="J81" s="103">
        <v>0</v>
      </c>
      <c r="K81" s="103">
        <v>0</v>
      </c>
    </row>
    <row r="82" spans="1:11" ht="12.75" customHeight="1" x14ac:dyDescent="0.2">
      <c r="A82" s="237" t="s">
        <v>370</v>
      </c>
      <c r="B82" s="237"/>
      <c r="C82" s="237"/>
      <c r="D82" s="237"/>
      <c r="E82" s="237"/>
      <c r="F82" s="237"/>
      <c r="G82" s="8">
        <v>73</v>
      </c>
      <c r="H82" s="103">
        <v>0</v>
      </c>
      <c r="I82" s="103">
        <v>0</v>
      </c>
      <c r="J82" s="103">
        <v>0</v>
      </c>
      <c r="K82" s="103">
        <v>0</v>
      </c>
    </row>
    <row r="83" spans="1:11" ht="12.75" customHeight="1" x14ac:dyDescent="0.2">
      <c r="A83" s="237" t="s">
        <v>371</v>
      </c>
      <c r="B83" s="237"/>
      <c r="C83" s="237"/>
      <c r="D83" s="237"/>
      <c r="E83" s="237"/>
      <c r="F83" s="237"/>
      <c r="G83" s="8">
        <v>74</v>
      </c>
      <c r="H83" s="103">
        <v>0</v>
      </c>
      <c r="I83" s="103">
        <v>0</v>
      </c>
      <c r="J83" s="103">
        <v>0</v>
      </c>
      <c r="K83" s="103">
        <v>0</v>
      </c>
    </row>
    <row r="84" spans="1:11" x14ac:dyDescent="0.2">
      <c r="A84" s="230" t="s">
        <v>112</v>
      </c>
      <c r="B84" s="230"/>
      <c r="C84" s="230"/>
      <c r="D84" s="230"/>
      <c r="E84" s="230"/>
      <c r="F84" s="230"/>
      <c r="G84" s="231"/>
      <c r="H84" s="231"/>
      <c r="I84" s="231"/>
      <c r="J84" s="232"/>
      <c r="K84" s="232"/>
    </row>
    <row r="85" spans="1:11" ht="12.75" customHeight="1" x14ac:dyDescent="0.2">
      <c r="A85" s="225" t="s">
        <v>372</v>
      </c>
      <c r="B85" s="225"/>
      <c r="C85" s="225"/>
      <c r="D85" s="225"/>
      <c r="E85" s="225"/>
      <c r="F85" s="225"/>
      <c r="G85" s="8">
        <v>75</v>
      </c>
      <c r="H85" s="105">
        <f>H86+H87</f>
        <v>0</v>
      </c>
      <c r="I85" s="105">
        <f>I86+I87</f>
        <v>0</v>
      </c>
      <c r="J85" s="105">
        <f>J86+J87</f>
        <v>0</v>
      </c>
      <c r="K85" s="105">
        <f>K86+K87</f>
        <v>0</v>
      </c>
    </row>
    <row r="86" spans="1:11" ht="12.75" customHeight="1" x14ac:dyDescent="0.2">
      <c r="A86" s="226" t="s">
        <v>156</v>
      </c>
      <c r="B86" s="226"/>
      <c r="C86" s="226"/>
      <c r="D86" s="226"/>
      <c r="E86" s="226"/>
      <c r="F86" s="226"/>
      <c r="G86" s="7">
        <v>76</v>
      </c>
      <c r="H86" s="106">
        <v>0</v>
      </c>
      <c r="I86" s="106">
        <v>0</v>
      </c>
      <c r="J86" s="106">
        <v>0</v>
      </c>
      <c r="K86" s="106">
        <v>0</v>
      </c>
    </row>
    <row r="87" spans="1:11" ht="12.75" customHeight="1" x14ac:dyDescent="0.2">
      <c r="A87" s="226" t="s">
        <v>157</v>
      </c>
      <c r="B87" s="226"/>
      <c r="C87" s="226"/>
      <c r="D87" s="226"/>
      <c r="E87" s="226"/>
      <c r="F87" s="226"/>
      <c r="G87" s="7">
        <v>77</v>
      </c>
      <c r="H87" s="106">
        <v>0</v>
      </c>
      <c r="I87" s="106">
        <v>0</v>
      </c>
      <c r="J87" s="106">
        <v>0</v>
      </c>
      <c r="K87" s="106">
        <v>0</v>
      </c>
    </row>
    <row r="88" spans="1:11" x14ac:dyDescent="0.2">
      <c r="A88" s="233" t="s">
        <v>114</v>
      </c>
      <c r="B88" s="233"/>
      <c r="C88" s="233"/>
      <c r="D88" s="233"/>
      <c r="E88" s="233"/>
      <c r="F88" s="233"/>
      <c r="G88" s="234"/>
      <c r="H88" s="234"/>
      <c r="I88" s="234"/>
      <c r="J88" s="232"/>
      <c r="K88" s="232"/>
    </row>
    <row r="89" spans="1:11" ht="12.75" customHeight="1" x14ac:dyDescent="0.2">
      <c r="A89" s="204" t="s">
        <v>158</v>
      </c>
      <c r="B89" s="204"/>
      <c r="C89" s="204"/>
      <c r="D89" s="204"/>
      <c r="E89" s="204"/>
      <c r="F89" s="204"/>
      <c r="G89" s="7">
        <v>78</v>
      </c>
      <c r="H89" s="106">
        <v>6219424</v>
      </c>
      <c r="I89" s="106">
        <v>6162142</v>
      </c>
      <c r="J89" s="106">
        <v>6077256</v>
      </c>
      <c r="K89" s="106">
        <v>6013916</v>
      </c>
    </row>
    <row r="90" spans="1:11" ht="24" customHeight="1" x14ac:dyDescent="0.2">
      <c r="A90" s="205" t="s">
        <v>419</v>
      </c>
      <c r="B90" s="205"/>
      <c r="C90" s="205"/>
      <c r="D90" s="205"/>
      <c r="E90" s="205"/>
      <c r="F90" s="205"/>
      <c r="G90" s="8">
        <v>79</v>
      </c>
      <c r="H90" s="107">
        <f>H91+H98</f>
        <v>0</v>
      </c>
      <c r="I90" s="107">
        <f>I91+I98</f>
        <v>0</v>
      </c>
      <c r="J90" s="107">
        <f t="shared" ref="J90:K90" si="8">J91+J98</f>
        <v>0</v>
      </c>
      <c r="K90" s="107">
        <f t="shared" si="8"/>
        <v>0</v>
      </c>
    </row>
    <row r="91" spans="1:11" ht="24" customHeight="1" x14ac:dyDescent="0.2">
      <c r="A91" s="227" t="s">
        <v>424</v>
      </c>
      <c r="B91" s="227"/>
      <c r="C91" s="227"/>
      <c r="D91" s="227"/>
      <c r="E91" s="227"/>
      <c r="F91" s="227"/>
      <c r="G91" s="8">
        <v>80</v>
      </c>
      <c r="H91" s="107">
        <f>SUM(H92:H96)</f>
        <v>0</v>
      </c>
      <c r="I91" s="107">
        <f>SUM(I92:I96)</f>
        <v>0</v>
      </c>
      <c r="J91" s="107">
        <f>SUM(J92:J96)</f>
        <v>0</v>
      </c>
      <c r="K91" s="107">
        <f>SUM(K92:K96)</f>
        <v>0</v>
      </c>
    </row>
    <row r="92" spans="1:11" ht="25.5" customHeight="1" x14ac:dyDescent="0.2">
      <c r="A92" s="229" t="s">
        <v>373</v>
      </c>
      <c r="B92" s="229"/>
      <c r="C92" s="229"/>
      <c r="D92" s="229"/>
      <c r="E92" s="229"/>
      <c r="F92" s="229"/>
      <c r="G92" s="7">
        <v>81</v>
      </c>
      <c r="H92" s="106">
        <v>0</v>
      </c>
      <c r="I92" s="106">
        <v>0</v>
      </c>
      <c r="J92" s="106">
        <v>0</v>
      </c>
      <c r="K92" s="106">
        <v>0</v>
      </c>
    </row>
    <row r="93" spans="1:11" ht="38.25" customHeight="1" x14ac:dyDescent="0.2">
      <c r="A93" s="229" t="s">
        <v>374</v>
      </c>
      <c r="B93" s="229"/>
      <c r="C93" s="229"/>
      <c r="D93" s="229"/>
      <c r="E93" s="229"/>
      <c r="F93" s="229"/>
      <c r="G93" s="7">
        <v>82</v>
      </c>
      <c r="H93" s="106">
        <v>0</v>
      </c>
      <c r="I93" s="106">
        <v>0</v>
      </c>
      <c r="J93" s="106">
        <v>0</v>
      </c>
      <c r="K93" s="106">
        <v>0</v>
      </c>
    </row>
    <row r="94" spans="1:11" ht="38.25" customHeight="1" x14ac:dyDescent="0.2">
      <c r="A94" s="229" t="s">
        <v>375</v>
      </c>
      <c r="B94" s="229"/>
      <c r="C94" s="229"/>
      <c r="D94" s="229"/>
      <c r="E94" s="229"/>
      <c r="F94" s="229"/>
      <c r="G94" s="7">
        <v>83</v>
      </c>
      <c r="H94" s="106">
        <v>0</v>
      </c>
      <c r="I94" s="106">
        <v>0</v>
      </c>
      <c r="J94" s="106">
        <v>0</v>
      </c>
      <c r="K94" s="106">
        <v>0</v>
      </c>
    </row>
    <row r="95" spans="1:11" x14ac:dyDescent="0.2">
      <c r="A95" s="229" t="s">
        <v>376</v>
      </c>
      <c r="B95" s="229"/>
      <c r="C95" s="229"/>
      <c r="D95" s="229"/>
      <c r="E95" s="229"/>
      <c r="F95" s="229"/>
      <c r="G95" s="7">
        <v>84</v>
      </c>
      <c r="H95" s="106">
        <v>0</v>
      </c>
      <c r="I95" s="106">
        <v>0</v>
      </c>
      <c r="J95" s="106">
        <v>0</v>
      </c>
      <c r="K95" s="106">
        <v>0</v>
      </c>
    </row>
    <row r="96" spans="1:11" x14ac:dyDescent="0.2">
      <c r="A96" s="229" t="s">
        <v>377</v>
      </c>
      <c r="B96" s="229"/>
      <c r="C96" s="229"/>
      <c r="D96" s="229"/>
      <c r="E96" s="229"/>
      <c r="F96" s="229"/>
      <c r="G96" s="7">
        <v>85</v>
      </c>
      <c r="H96" s="106">
        <v>0</v>
      </c>
      <c r="I96" s="106">
        <v>0</v>
      </c>
      <c r="J96" s="106">
        <v>0</v>
      </c>
      <c r="K96" s="106">
        <v>0</v>
      </c>
    </row>
    <row r="97" spans="1:11" ht="26.25" customHeight="1" x14ac:dyDescent="0.2">
      <c r="A97" s="229" t="s">
        <v>378</v>
      </c>
      <c r="B97" s="229"/>
      <c r="C97" s="229"/>
      <c r="D97" s="229"/>
      <c r="E97" s="229"/>
      <c r="F97" s="229"/>
      <c r="G97" s="7">
        <v>86</v>
      </c>
      <c r="H97" s="106">
        <v>0</v>
      </c>
      <c r="I97" s="106">
        <v>0</v>
      </c>
      <c r="J97" s="106">
        <v>0</v>
      </c>
      <c r="K97" s="106">
        <v>0</v>
      </c>
    </row>
    <row r="98" spans="1:11" ht="25.5" customHeight="1" x14ac:dyDescent="0.2">
      <c r="A98" s="227" t="s">
        <v>448</v>
      </c>
      <c r="B98" s="227"/>
      <c r="C98" s="227"/>
      <c r="D98" s="227"/>
      <c r="E98" s="227"/>
      <c r="F98" s="227"/>
      <c r="G98" s="8">
        <v>87</v>
      </c>
      <c r="H98" s="107">
        <f>SUM(H99:H107)</f>
        <v>0</v>
      </c>
      <c r="I98" s="107">
        <f>SUM(I99:I107)</f>
        <v>0</v>
      </c>
      <c r="J98" s="107">
        <f>SUM(J99:J107)</f>
        <v>0</v>
      </c>
      <c r="K98" s="107">
        <f>SUM(K99:K107)</f>
        <v>0</v>
      </c>
    </row>
    <row r="99" spans="1:11" x14ac:dyDescent="0.2">
      <c r="A99" s="228" t="s">
        <v>159</v>
      </c>
      <c r="B99" s="228"/>
      <c r="C99" s="228"/>
      <c r="D99" s="228"/>
      <c r="E99" s="228"/>
      <c r="F99" s="228"/>
      <c r="G99" s="7">
        <v>88</v>
      </c>
      <c r="H99" s="106">
        <v>0</v>
      </c>
      <c r="I99" s="106">
        <v>0</v>
      </c>
      <c r="J99" s="106">
        <v>0</v>
      </c>
      <c r="K99" s="106">
        <v>0</v>
      </c>
    </row>
    <row r="100" spans="1:11" x14ac:dyDescent="0.2">
      <c r="A100" s="228" t="s">
        <v>442</v>
      </c>
      <c r="B100" s="228"/>
      <c r="C100" s="228"/>
      <c r="D100" s="228"/>
      <c r="E100" s="228"/>
      <c r="F100" s="228"/>
      <c r="G100" s="7">
        <v>89</v>
      </c>
      <c r="H100" s="106">
        <v>0</v>
      </c>
      <c r="I100" s="106">
        <v>0</v>
      </c>
      <c r="J100" s="106">
        <v>0</v>
      </c>
      <c r="K100" s="106">
        <v>0</v>
      </c>
    </row>
    <row r="101" spans="1:11" ht="36" customHeight="1" x14ac:dyDescent="0.2">
      <c r="A101" s="229" t="s">
        <v>443</v>
      </c>
      <c r="B101" s="229"/>
      <c r="C101" s="229"/>
      <c r="D101" s="229"/>
      <c r="E101" s="229"/>
      <c r="F101" s="229"/>
      <c r="G101" s="7">
        <v>90</v>
      </c>
      <c r="H101" s="106">
        <v>0</v>
      </c>
      <c r="I101" s="106">
        <v>0</v>
      </c>
      <c r="J101" s="106">
        <v>0</v>
      </c>
      <c r="K101" s="106">
        <v>0</v>
      </c>
    </row>
    <row r="102" spans="1:11" ht="22.15" customHeight="1" x14ac:dyDescent="0.2">
      <c r="A102" s="228" t="s">
        <v>160</v>
      </c>
      <c r="B102" s="228"/>
      <c r="C102" s="228"/>
      <c r="D102" s="228"/>
      <c r="E102" s="228"/>
      <c r="F102" s="228"/>
      <c r="G102" s="7">
        <v>91</v>
      </c>
      <c r="H102" s="106">
        <v>0</v>
      </c>
      <c r="I102" s="106">
        <v>0</v>
      </c>
      <c r="J102" s="106">
        <v>0</v>
      </c>
      <c r="K102" s="106">
        <v>0</v>
      </c>
    </row>
    <row r="103" spans="1:11" ht="22.15" customHeight="1" x14ac:dyDescent="0.2">
      <c r="A103" s="228" t="s">
        <v>161</v>
      </c>
      <c r="B103" s="228"/>
      <c r="C103" s="228"/>
      <c r="D103" s="228"/>
      <c r="E103" s="228"/>
      <c r="F103" s="228"/>
      <c r="G103" s="7">
        <v>92</v>
      </c>
      <c r="H103" s="106">
        <v>0</v>
      </c>
      <c r="I103" s="106">
        <v>0</v>
      </c>
      <c r="J103" s="106">
        <v>0</v>
      </c>
      <c r="K103" s="106">
        <v>0</v>
      </c>
    </row>
    <row r="104" spans="1:11" ht="22.15" customHeight="1" x14ac:dyDescent="0.2">
      <c r="A104" s="228" t="s">
        <v>162</v>
      </c>
      <c r="B104" s="228"/>
      <c r="C104" s="228"/>
      <c r="D104" s="228"/>
      <c r="E104" s="228"/>
      <c r="F104" s="228"/>
      <c r="G104" s="7">
        <v>93</v>
      </c>
      <c r="H104" s="106">
        <v>0</v>
      </c>
      <c r="I104" s="106">
        <v>0</v>
      </c>
      <c r="J104" s="106">
        <v>0</v>
      </c>
      <c r="K104" s="106">
        <v>0</v>
      </c>
    </row>
    <row r="105" spans="1:11" ht="12.75" customHeight="1" x14ac:dyDescent="0.2">
      <c r="A105" s="229" t="s">
        <v>444</v>
      </c>
      <c r="B105" s="229"/>
      <c r="C105" s="229"/>
      <c r="D105" s="229"/>
      <c r="E105" s="229"/>
      <c r="F105" s="229"/>
      <c r="G105" s="7">
        <v>94</v>
      </c>
      <c r="H105" s="106">
        <v>0</v>
      </c>
      <c r="I105" s="106">
        <v>0</v>
      </c>
      <c r="J105" s="106">
        <v>0</v>
      </c>
      <c r="K105" s="106">
        <v>0</v>
      </c>
    </row>
    <row r="106" spans="1:11" ht="26.25" customHeight="1" x14ac:dyDescent="0.2">
      <c r="A106" s="229" t="s">
        <v>445</v>
      </c>
      <c r="B106" s="229"/>
      <c r="C106" s="229"/>
      <c r="D106" s="229"/>
      <c r="E106" s="229"/>
      <c r="F106" s="229"/>
      <c r="G106" s="7">
        <v>95</v>
      </c>
      <c r="H106" s="106">
        <v>0</v>
      </c>
      <c r="I106" s="106">
        <v>0</v>
      </c>
      <c r="J106" s="106">
        <v>0</v>
      </c>
      <c r="K106" s="106">
        <v>0</v>
      </c>
    </row>
    <row r="107" spans="1:11" x14ac:dyDescent="0.2">
      <c r="A107" s="229" t="s">
        <v>446</v>
      </c>
      <c r="B107" s="229"/>
      <c r="C107" s="229"/>
      <c r="D107" s="229"/>
      <c r="E107" s="229"/>
      <c r="F107" s="229"/>
      <c r="G107" s="7">
        <v>96</v>
      </c>
      <c r="H107" s="106">
        <v>0</v>
      </c>
      <c r="I107" s="106">
        <v>0</v>
      </c>
      <c r="J107" s="106">
        <v>0</v>
      </c>
      <c r="K107" s="106">
        <v>0</v>
      </c>
    </row>
    <row r="108" spans="1:11" ht="24.75" customHeight="1" x14ac:dyDescent="0.2">
      <c r="A108" s="229" t="s">
        <v>447</v>
      </c>
      <c r="B108" s="229"/>
      <c r="C108" s="229"/>
      <c r="D108" s="229"/>
      <c r="E108" s="229"/>
      <c r="F108" s="229"/>
      <c r="G108" s="7">
        <v>97</v>
      </c>
      <c r="H108" s="106">
        <v>0</v>
      </c>
      <c r="I108" s="106">
        <v>0</v>
      </c>
      <c r="J108" s="106">
        <v>0</v>
      </c>
      <c r="K108" s="106">
        <v>0</v>
      </c>
    </row>
    <row r="109" spans="1:11" ht="22.9" customHeight="1" x14ac:dyDescent="0.2">
      <c r="A109" s="205" t="s">
        <v>449</v>
      </c>
      <c r="B109" s="205"/>
      <c r="C109" s="205"/>
      <c r="D109" s="205"/>
      <c r="E109" s="205"/>
      <c r="F109" s="205"/>
      <c r="G109" s="8">
        <v>98</v>
      </c>
      <c r="H109" s="107">
        <f>H91+H98-H108-H97</f>
        <v>0</v>
      </c>
      <c r="I109" s="107">
        <f>I91+I98-I108-I97</f>
        <v>0</v>
      </c>
      <c r="J109" s="107">
        <f>J91+J98-J108-J97</f>
        <v>0</v>
      </c>
      <c r="K109" s="107">
        <f>K91+K98-K108-K97</f>
        <v>0</v>
      </c>
    </row>
    <row r="110" spans="1:11" ht="28.15" customHeight="1" x14ac:dyDescent="0.2">
      <c r="A110" s="205" t="s">
        <v>450</v>
      </c>
      <c r="B110" s="205"/>
      <c r="C110" s="205"/>
      <c r="D110" s="205"/>
      <c r="E110" s="205"/>
      <c r="F110" s="205"/>
      <c r="G110" s="8">
        <v>99</v>
      </c>
      <c r="H110" s="105">
        <f>H89+H109</f>
        <v>6219424</v>
      </c>
      <c r="I110" s="105">
        <f t="shared" ref="I110:K110" si="9">I89+I109</f>
        <v>6162142</v>
      </c>
      <c r="J110" s="105">
        <f t="shared" si="9"/>
        <v>6077256</v>
      </c>
      <c r="K110" s="105">
        <f t="shared" si="9"/>
        <v>6013916</v>
      </c>
    </row>
    <row r="111" spans="1:11" x14ac:dyDescent="0.2">
      <c r="A111" s="230" t="s">
        <v>163</v>
      </c>
      <c r="B111" s="230"/>
      <c r="C111" s="230"/>
      <c r="D111" s="230"/>
      <c r="E111" s="230"/>
      <c r="F111" s="230"/>
      <c r="G111" s="231"/>
      <c r="H111" s="231"/>
      <c r="I111" s="231"/>
      <c r="J111" s="232"/>
      <c r="K111" s="232"/>
    </row>
    <row r="112" spans="1:11" ht="26.45" customHeight="1" x14ac:dyDescent="0.2">
      <c r="A112" s="225" t="s">
        <v>379</v>
      </c>
      <c r="B112" s="225"/>
      <c r="C112" s="225"/>
      <c r="D112" s="225"/>
      <c r="E112" s="225"/>
      <c r="F112" s="225"/>
      <c r="G112" s="8">
        <v>100</v>
      </c>
      <c r="H112" s="105">
        <f>H113+H114</f>
        <v>0</v>
      </c>
      <c r="I112" s="105">
        <f>I113+I114</f>
        <v>0</v>
      </c>
      <c r="J112" s="105">
        <f>J113+J114</f>
        <v>0</v>
      </c>
      <c r="K112" s="105">
        <f>K113+K114</f>
        <v>0</v>
      </c>
    </row>
    <row r="113" spans="1:11" ht="12.75" customHeight="1" x14ac:dyDescent="0.2">
      <c r="A113" s="226" t="s">
        <v>113</v>
      </c>
      <c r="B113" s="226"/>
      <c r="C113" s="226"/>
      <c r="D113" s="226"/>
      <c r="E113" s="226"/>
      <c r="F113" s="226"/>
      <c r="G113" s="7">
        <v>101</v>
      </c>
      <c r="H113" s="106">
        <v>0</v>
      </c>
      <c r="I113" s="106">
        <v>0</v>
      </c>
      <c r="J113" s="106">
        <v>0</v>
      </c>
      <c r="K113" s="106">
        <v>0</v>
      </c>
    </row>
    <row r="114" spans="1:11" ht="12.75" customHeight="1" x14ac:dyDescent="0.2">
      <c r="A114" s="226" t="s">
        <v>164</v>
      </c>
      <c r="B114" s="226"/>
      <c r="C114" s="226"/>
      <c r="D114" s="226"/>
      <c r="E114" s="226"/>
      <c r="F114" s="226"/>
      <c r="G114" s="7">
        <v>102</v>
      </c>
      <c r="H114" s="106">
        <v>0</v>
      </c>
      <c r="I114" s="106">
        <v>0</v>
      </c>
      <c r="J114" s="106">
        <v>0</v>
      </c>
      <c r="K114" s="106">
        <v>0</v>
      </c>
    </row>
  </sheetData>
  <sheetProtection algorithmName="SHA-512" hashValue="0o6apYZD5t7CgZYASdwsQKopc2l37Jmq6VLLlCiwaKbVwDGS4Kh7IPwfvsccf6dFrJLjd6UUt5OMcIW7+QqDGw==" saltValue="QoF+6HeKUd3tcQXhtz6S8A==" spinCount="100000" sheet="1" objects="1" scenarios="1"/>
  <mergeCells count="116">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s>
  <dataValidations count="3">
    <dataValidation type="whole" operator="notEqual" allowBlank="1" showInputMessage="1" showErrorMessage="1" errorTitle="Pogrešan unos" error="Mogu se unijeti samo cjelobrojne vrijednosti."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formula1>999999999999</formula1>
    </dataValidation>
    <dataValidation type="whole" operator="notEqual" allowBlank="1" showInputMessage="1" showErrorMessage="1" errorTitle="Pogrešan unos" error="Mogu se unijeti samo cjelobrojne pozitivne ili negativne vrijednosti."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formula1>999999999999</formula1>
    </dataValidation>
    <dataValidation type="whole" operator="greaterThanOrEqual" allowBlank="1" showInputMessage="1" showErrorMessage="1" errorTitle="Pogrešan unos" error="Mogu se unijeti samo cjelobrojne pozitivne vrijednosti."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formula1>0</formula1>
    </dataValidation>
  </dataValidations>
  <pageMargins left="0.75" right="0.17" top="1" bottom="1" header="0.5" footer="0.5"/>
  <pageSetup paperSize="9" scale="67"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I59"/>
  <sheetViews>
    <sheetView view="pageBreakPreview" topLeftCell="A46" zoomScaleNormal="100" zoomScaleSheetLayoutView="100" workbookViewId="0">
      <selection activeCell="L56" sqref="L56"/>
    </sheetView>
  </sheetViews>
  <sheetFormatPr defaultColWidth="9.140625" defaultRowHeight="12.75" x14ac:dyDescent="0.2"/>
  <cols>
    <col min="1" max="7" width="9.140625" style="10"/>
    <col min="8" max="9" width="30.28515625" style="14" customWidth="1"/>
    <col min="10" max="16384" width="9.140625" style="10"/>
  </cols>
  <sheetData>
    <row r="1" spans="1:9" x14ac:dyDescent="0.2">
      <c r="A1" s="261" t="s">
        <v>165</v>
      </c>
      <c r="B1" s="262"/>
      <c r="C1" s="262"/>
      <c r="D1" s="262"/>
      <c r="E1" s="262"/>
      <c r="F1" s="262"/>
      <c r="G1" s="262"/>
      <c r="H1" s="262"/>
      <c r="I1" s="262"/>
    </row>
    <row r="2" spans="1:9" ht="12.75" customHeight="1" x14ac:dyDescent="0.2">
      <c r="A2" s="244" t="s">
        <v>467</v>
      </c>
      <c r="B2" s="214"/>
      <c r="C2" s="214"/>
      <c r="D2" s="214"/>
      <c r="E2" s="214"/>
      <c r="F2" s="214"/>
      <c r="G2" s="214"/>
      <c r="H2" s="214"/>
      <c r="I2" s="214"/>
    </row>
    <row r="3" spans="1:9" x14ac:dyDescent="0.2">
      <c r="A3" s="266" t="s">
        <v>440</v>
      </c>
      <c r="B3" s="267"/>
      <c r="C3" s="267"/>
      <c r="D3" s="267"/>
      <c r="E3" s="267"/>
      <c r="F3" s="267"/>
      <c r="G3" s="267"/>
      <c r="H3" s="267"/>
      <c r="I3" s="267"/>
    </row>
    <row r="4" spans="1:9" ht="12.75" customHeight="1" x14ac:dyDescent="0.2">
      <c r="A4" s="263" t="s">
        <v>465</v>
      </c>
      <c r="B4" s="264"/>
      <c r="C4" s="264"/>
      <c r="D4" s="264"/>
      <c r="E4" s="264"/>
      <c r="F4" s="264"/>
      <c r="G4" s="264"/>
      <c r="H4" s="264"/>
      <c r="I4" s="265"/>
    </row>
    <row r="5" spans="1:9" ht="23.25" x14ac:dyDescent="0.2">
      <c r="A5" s="268" t="s">
        <v>2</v>
      </c>
      <c r="B5" s="223"/>
      <c r="C5" s="223"/>
      <c r="D5" s="223"/>
      <c r="E5" s="223"/>
      <c r="F5" s="223"/>
      <c r="G5" s="31" t="s">
        <v>103</v>
      </c>
      <c r="H5" s="32" t="s">
        <v>299</v>
      </c>
      <c r="I5" s="32" t="s">
        <v>278</v>
      </c>
    </row>
    <row r="6" spans="1:9" x14ac:dyDescent="0.2">
      <c r="A6" s="269">
        <v>1</v>
      </c>
      <c r="B6" s="223"/>
      <c r="C6" s="223"/>
      <c r="D6" s="223"/>
      <c r="E6" s="223"/>
      <c r="F6" s="223"/>
      <c r="G6" s="33">
        <v>2</v>
      </c>
      <c r="H6" s="32" t="s">
        <v>166</v>
      </c>
      <c r="I6" s="32" t="s">
        <v>167</v>
      </c>
    </row>
    <row r="7" spans="1:9" x14ac:dyDescent="0.2">
      <c r="A7" s="258" t="s">
        <v>168</v>
      </c>
      <c r="B7" s="258"/>
      <c r="C7" s="258"/>
      <c r="D7" s="258"/>
      <c r="E7" s="258"/>
      <c r="F7" s="258"/>
      <c r="G7" s="258"/>
      <c r="H7" s="258"/>
      <c r="I7" s="258"/>
    </row>
    <row r="8" spans="1:9" ht="12.75" customHeight="1" x14ac:dyDescent="0.2">
      <c r="A8" s="203" t="s">
        <v>169</v>
      </c>
      <c r="B8" s="203"/>
      <c r="C8" s="203"/>
      <c r="D8" s="203"/>
      <c r="E8" s="203"/>
      <c r="F8" s="203"/>
      <c r="G8" s="34">
        <v>1</v>
      </c>
      <c r="H8" s="108">
        <v>6260387</v>
      </c>
      <c r="I8" s="108">
        <v>6083522</v>
      </c>
    </row>
    <row r="9" spans="1:9" ht="12.75" customHeight="1" x14ac:dyDescent="0.2">
      <c r="A9" s="260" t="s">
        <v>170</v>
      </c>
      <c r="B9" s="260"/>
      <c r="C9" s="260"/>
      <c r="D9" s="260"/>
      <c r="E9" s="260"/>
      <c r="F9" s="260"/>
      <c r="G9" s="35">
        <v>2</v>
      </c>
      <c r="H9" s="109">
        <f>H10+H11+H12+H13+H14+H15+H16+H17</f>
        <v>-5921070</v>
      </c>
      <c r="I9" s="109">
        <f>I10+I11+I12+I13+I14+I15+I16+I17</f>
        <v>-5965443</v>
      </c>
    </row>
    <row r="10" spans="1:9" ht="12.75" customHeight="1" x14ac:dyDescent="0.2">
      <c r="A10" s="239" t="s">
        <v>171</v>
      </c>
      <c r="B10" s="239"/>
      <c r="C10" s="239"/>
      <c r="D10" s="239"/>
      <c r="E10" s="239"/>
      <c r="F10" s="239"/>
      <c r="G10" s="34">
        <v>3</v>
      </c>
      <c r="H10" s="108">
        <v>218049</v>
      </c>
      <c r="I10" s="108">
        <v>494338</v>
      </c>
    </row>
    <row r="11" spans="1:9" ht="22.15" customHeight="1" x14ac:dyDescent="0.2">
      <c r="A11" s="239" t="s">
        <v>172</v>
      </c>
      <c r="B11" s="239"/>
      <c r="C11" s="239"/>
      <c r="D11" s="239"/>
      <c r="E11" s="239"/>
      <c r="F11" s="239"/>
      <c r="G11" s="34">
        <v>4</v>
      </c>
      <c r="H11" s="108">
        <v>0</v>
      </c>
      <c r="I11" s="108">
        <v>0</v>
      </c>
    </row>
    <row r="12" spans="1:9" ht="23.45" customHeight="1" x14ac:dyDescent="0.2">
      <c r="A12" s="239" t="s">
        <v>173</v>
      </c>
      <c r="B12" s="239"/>
      <c r="C12" s="239"/>
      <c r="D12" s="239"/>
      <c r="E12" s="239"/>
      <c r="F12" s="239"/>
      <c r="G12" s="34">
        <v>5</v>
      </c>
      <c r="H12" s="108">
        <v>0</v>
      </c>
      <c r="I12" s="108">
        <v>0</v>
      </c>
    </row>
    <row r="13" spans="1:9" ht="12.75" customHeight="1" x14ac:dyDescent="0.2">
      <c r="A13" s="239" t="s">
        <v>174</v>
      </c>
      <c r="B13" s="239"/>
      <c r="C13" s="239"/>
      <c r="D13" s="239"/>
      <c r="E13" s="239"/>
      <c r="F13" s="239"/>
      <c r="G13" s="34">
        <v>6</v>
      </c>
      <c r="H13" s="108">
        <v>-7570551</v>
      </c>
      <c r="I13" s="108">
        <v>-7440151</v>
      </c>
    </row>
    <row r="14" spans="1:9" ht="12.75" customHeight="1" x14ac:dyDescent="0.2">
      <c r="A14" s="239" t="s">
        <v>175</v>
      </c>
      <c r="B14" s="239"/>
      <c r="C14" s="239"/>
      <c r="D14" s="239"/>
      <c r="E14" s="239"/>
      <c r="F14" s="239"/>
      <c r="G14" s="34">
        <v>7</v>
      </c>
      <c r="H14" s="108">
        <v>1301386</v>
      </c>
      <c r="I14" s="108">
        <v>933021</v>
      </c>
    </row>
    <row r="15" spans="1:9" ht="12.75" customHeight="1" x14ac:dyDescent="0.2">
      <c r="A15" s="239" t="s">
        <v>176</v>
      </c>
      <c r="B15" s="239"/>
      <c r="C15" s="239"/>
      <c r="D15" s="239"/>
      <c r="E15" s="239"/>
      <c r="F15" s="239"/>
      <c r="G15" s="34">
        <v>8</v>
      </c>
      <c r="H15" s="108">
        <v>0</v>
      </c>
      <c r="I15" s="108">
        <v>0</v>
      </c>
    </row>
    <row r="16" spans="1:9" ht="12.75" customHeight="1" x14ac:dyDescent="0.2">
      <c r="A16" s="239" t="s">
        <v>177</v>
      </c>
      <c r="B16" s="239"/>
      <c r="C16" s="239"/>
      <c r="D16" s="239"/>
      <c r="E16" s="239"/>
      <c r="F16" s="239"/>
      <c r="G16" s="34">
        <v>9</v>
      </c>
      <c r="H16" s="108">
        <v>-2</v>
      </c>
      <c r="I16" s="108">
        <v>0</v>
      </c>
    </row>
    <row r="17" spans="1:9" ht="25.15" customHeight="1" x14ac:dyDescent="0.2">
      <c r="A17" s="239" t="s">
        <v>178</v>
      </c>
      <c r="B17" s="239"/>
      <c r="C17" s="239"/>
      <c r="D17" s="239"/>
      <c r="E17" s="239"/>
      <c r="F17" s="239"/>
      <c r="G17" s="34">
        <v>10</v>
      </c>
      <c r="H17" s="108">
        <v>130048</v>
      </c>
      <c r="I17" s="108">
        <v>47349</v>
      </c>
    </row>
    <row r="18" spans="1:9" ht="28.15" customHeight="1" x14ac:dyDescent="0.2">
      <c r="A18" s="256" t="s">
        <v>304</v>
      </c>
      <c r="B18" s="256"/>
      <c r="C18" s="256"/>
      <c r="D18" s="256"/>
      <c r="E18" s="256"/>
      <c r="F18" s="256"/>
      <c r="G18" s="35">
        <v>11</v>
      </c>
      <c r="H18" s="109">
        <f>H8+H9</f>
        <v>339317</v>
      </c>
      <c r="I18" s="109">
        <f>I8+I9</f>
        <v>118079</v>
      </c>
    </row>
    <row r="19" spans="1:9" ht="12.75" customHeight="1" x14ac:dyDescent="0.2">
      <c r="A19" s="260" t="s">
        <v>179</v>
      </c>
      <c r="B19" s="260"/>
      <c r="C19" s="260"/>
      <c r="D19" s="260"/>
      <c r="E19" s="260"/>
      <c r="F19" s="260"/>
      <c r="G19" s="35">
        <v>12</v>
      </c>
      <c r="H19" s="109">
        <f>H20+H21+H22+H23</f>
        <v>225748</v>
      </c>
      <c r="I19" s="109">
        <f>I20+I21+I22+I23</f>
        <v>-809507</v>
      </c>
    </row>
    <row r="20" spans="1:9" ht="12.75" customHeight="1" x14ac:dyDescent="0.2">
      <c r="A20" s="239" t="s">
        <v>180</v>
      </c>
      <c r="B20" s="239"/>
      <c r="C20" s="239"/>
      <c r="D20" s="239"/>
      <c r="E20" s="239"/>
      <c r="F20" s="239"/>
      <c r="G20" s="34">
        <v>13</v>
      </c>
      <c r="H20" s="108">
        <v>-941799</v>
      </c>
      <c r="I20" s="108">
        <v>-1692912</v>
      </c>
    </row>
    <row r="21" spans="1:9" ht="12.75" customHeight="1" x14ac:dyDescent="0.2">
      <c r="A21" s="239" t="s">
        <v>181</v>
      </c>
      <c r="B21" s="239"/>
      <c r="C21" s="239"/>
      <c r="D21" s="239"/>
      <c r="E21" s="239"/>
      <c r="F21" s="239"/>
      <c r="G21" s="34">
        <v>14</v>
      </c>
      <c r="H21" s="108">
        <v>1167547</v>
      </c>
      <c r="I21" s="108">
        <v>883405</v>
      </c>
    </row>
    <row r="22" spans="1:9" ht="12.75" customHeight="1" x14ac:dyDescent="0.2">
      <c r="A22" s="239" t="s">
        <v>182</v>
      </c>
      <c r="B22" s="239"/>
      <c r="C22" s="239"/>
      <c r="D22" s="239"/>
      <c r="E22" s="239"/>
      <c r="F22" s="239"/>
      <c r="G22" s="34">
        <v>15</v>
      </c>
      <c r="H22" s="108">
        <v>0</v>
      </c>
      <c r="I22" s="108">
        <v>0</v>
      </c>
    </row>
    <row r="23" spans="1:9" ht="12.75" customHeight="1" x14ac:dyDescent="0.2">
      <c r="A23" s="239" t="s">
        <v>183</v>
      </c>
      <c r="B23" s="239"/>
      <c r="C23" s="239"/>
      <c r="D23" s="239"/>
      <c r="E23" s="239"/>
      <c r="F23" s="239"/>
      <c r="G23" s="34">
        <v>16</v>
      </c>
      <c r="H23" s="108">
        <v>0</v>
      </c>
      <c r="I23" s="108">
        <v>0</v>
      </c>
    </row>
    <row r="24" spans="1:9" ht="12.75" customHeight="1" x14ac:dyDescent="0.2">
      <c r="A24" s="256" t="s">
        <v>184</v>
      </c>
      <c r="B24" s="256"/>
      <c r="C24" s="256"/>
      <c r="D24" s="256"/>
      <c r="E24" s="256"/>
      <c r="F24" s="256"/>
      <c r="G24" s="35">
        <v>17</v>
      </c>
      <c r="H24" s="109">
        <f>H18+H19</f>
        <v>565065</v>
      </c>
      <c r="I24" s="109">
        <f>I18+I19</f>
        <v>-691428</v>
      </c>
    </row>
    <row r="25" spans="1:9" ht="12.75" customHeight="1" x14ac:dyDescent="0.2">
      <c r="A25" s="203" t="s">
        <v>185</v>
      </c>
      <c r="B25" s="203"/>
      <c r="C25" s="203"/>
      <c r="D25" s="203"/>
      <c r="E25" s="203"/>
      <c r="F25" s="203"/>
      <c r="G25" s="34">
        <v>18</v>
      </c>
      <c r="H25" s="108">
        <v>-1300268</v>
      </c>
      <c r="I25" s="108">
        <v>-901857</v>
      </c>
    </row>
    <row r="26" spans="1:9" ht="12.75" customHeight="1" x14ac:dyDescent="0.2">
      <c r="A26" s="203" t="s">
        <v>186</v>
      </c>
      <c r="B26" s="203"/>
      <c r="C26" s="203"/>
      <c r="D26" s="203"/>
      <c r="E26" s="203"/>
      <c r="F26" s="203"/>
      <c r="G26" s="34">
        <v>19</v>
      </c>
      <c r="H26" s="108">
        <v>-14577</v>
      </c>
      <c r="I26" s="108">
        <v>-1623</v>
      </c>
    </row>
    <row r="27" spans="1:9" ht="25.9" customHeight="1" x14ac:dyDescent="0.2">
      <c r="A27" s="257" t="s">
        <v>187</v>
      </c>
      <c r="B27" s="257"/>
      <c r="C27" s="257"/>
      <c r="D27" s="257"/>
      <c r="E27" s="257"/>
      <c r="F27" s="257"/>
      <c r="G27" s="35">
        <v>20</v>
      </c>
      <c r="H27" s="109">
        <f>H24+H25+H26</f>
        <v>-749780</v>
      </c>
      <c r="I27" s="109">
        <f>I24+I25+I26</f>
        <v>-1594908</v>
      </c>
    </row>
    <row r="28" spans="1:9" x14ac:dyDescent="0.2">
      <c r="A28" s="258" t="s">
        <v>188</v>
      </c>
      <c r="B28" s="258"/>
      <c r="C28" s="258"/>
      <c r="D28" s="258"/>
      <c r="E28" s="258"/>
      <c r="F28" s="258"/>
      <c r="G28" s="258"/>
      <c r="H28" s="258"/>
      <c r="I28" s="258"/>
    </row>
    <row r="29" spans="1:9" ht="30.6" customHeight="1" x14ac:dyDescent="0.2">
      <c r="A29" s="203" t="s">
        <v>189</v>
      </c>
      <c r="B29" s="203"/>
      <c r="C29" s="203"/>
      <c r="D29" s="203"/>
      <c r="E29" s="203"/>
      <c r="F29" s="203"/>
      <c r="G29" s="34">
        <v>21</v>
      </c>
      <c r="H29" s="110">
        <v>0</v>
      </c>
      <c r="I29" s="110">
        <v>0</v>
      </c>
    </row>
    <row r="30" spans="1:9" ht="12.75" customHeight="1" x14ac:dyDescent="0.2">
      <c r="A30" s="203" t="s">
        <v>190</v>
      </c>
      <c r="B30" s="203"/>
      <c r="C30" s="203"/>
      <c r="D30" s="203"/>
      <c r="E30" s="203"/>
      <c r="F30" s="203"/>
      <c r="G30" s="34">
        <v>22</v>
      </c>
      <c r="H30" s="110">
        <v>0</v>
      </c>
      <c r="I30" s="110">
        <v>0</v>
      </c>
    </row>
    <row r="31" spans="1:9" ht="12.75" customHeight="1" x14ac:dyDescent="0.2">
      <c r="A31" s="203" t="s">
        <v>191</v>
      </c>
      <c r="B31" s="203"/>
      <c r="C31" s="203"/>
      <c r="D31" s="203"/>
      <c r="E31" s="203"/>
      <c r="F31" s="203"/>
      <c r="G31" s="34">
        <v>23</v>
      </c>
      <c r="H31" s="110">
        <v>1537737</v>
      </c>
      <c r="I31" s="110">
        <v>0</v>
      </c>
    </row>
    <row r="32" spans="1:9" ht="12.75" customHeight="1" x14ac:dyDescent="0.2">
      <c r="A32" s="203" t="s">
        <v>192</v>
      </c>
      <c r="B32" s="203"/>
      <c r="C32" s="203"/>
      <c r="D32" s="203"/>
      <c r="E32" s="203"/>
      <c r="F32" s="203"/>
      <c r="G32" s="34">
        <v>24</v>
      </c>
      <c r="H32" s="110">
        <v>0</v>
      </c>
      <c r="I32" s="110">
        <v>0</v>
      </c>
    </row>
    <row r="33" spans="1:9" ht="12.75" customHeight="1" x14ac:dyDescent="0.2">
      <c r="A33" s="203" t="s">
        <v>193</v>
      </c>
      <c r="B33" s="203"/>
      <c r="C33" s="203"/>
      <c r="D33" s="203"/>
      <c r="E33" s="203"/>
      <c r="F33" s="203"/>
      <c r="G33" s="34">
        <v>25</v>
      </c>
      <c r="H33" s="110">
        <v>22003772</v>
      </c>
      <c r="I33" s="110">
        <v>19309253</v>
      </c>
    </row>
    <row r="34" spans="1:9" ht="12.75" customHeight="1" x14ac:dyDescent="0.2">
      <c r="A34" s="203" t="s">
        <v>194</v>
      </c>
      <c r="B34" s="203"/>
      <c r="C34" s="203"/>
      <c r="D34" s="203"/>
      <c r="E34" s="203"/>
      <c r="F34" s="203"/>
      <c r="G34" s="34">
        <v>26</v>
      </c>
      <c r="H34" s="110">
        <v>0</v>
      </c>
      <c r="I34" s="110">
        <v>0</v>
      </c>
    </row>
    <row r="35" spans="1:9" ht="26.45" customHeight="1" x14ac:dyDescent="0.2">
      <c r="A35" s="256" t="s">
        <v>195</v>
      </c>
      <c r="B35" s="256"/>
      <c r="C35" s="256"/>
      <c r="D35" s="256"/>
      <c r="E35" s="256"/>
      <c r="F35" s="256"/>
      <c r="G35" s="35">
        <v>27</v>
      </c>
      <c r="H35" s="111">
        <f>H29+H30+H31+H32+H33+H34</f>
        <v>23541509</v>
      </c>
      <c r="I35" s="111">
        <f>I29+I30+I31+I32+I33+I34</f>
        <v>19309253</v>
      </c>
    </row>
    <row r="36" spans="1:9" ht="22.9" customHeight="1" x14ac:dyDescent="0.2">
      <c r="A36" s="203" t="s">
        <v>196</v>
      </c>
      <c r="B36" s="203"/>
      <c r="C36" s="203"/>
      <c r="D36" s="203"/>
      <c r="E36" s="203"/>
      <c r="F36" s="203"/>
      <c r="G36" s="34">
        <v>28</v>
      </c>
      <c r="H36" s="110">
        <v>-105729</v>
      </c>
      <c r="I36" s="110">
        <v>-165332</v>
      </c>
    </row>
    <row r="37" spans="1:9" ht="12.75" customHeight="1" x14ac:dyDescent="0.2">
      <c r="A37" s="203" t="s">
        <v>197</v>
      </c>
      <c r="B37" s="203"/>
      <c r="C37" s="203"/>
      <c r="D37" s="203"/>
      <c r="E37" s="203"/>
      <c r="F37" s="203"/>
      <c r="G37" s="34">
        <v>29</v>
      </c>
      <c r="H37" s="110">
        <v>0</v>
      </c>
      <c r="I37" s="110">
        <v>0</v>
      </c>
    </row>
    <row r="38" spans="1:9" ht="12.75" customHeight="1" x14ac:dyDescent="0.2">
      <c r="A38" s="203" t="s">
        <v>198</v>
      </c>
      <c r="B38" s="203"/>
      <c r="C38" s="203"/>
      <c r="D38" s="203"/>
      <c r="E38" s="203"/>
      <c r="F38" s="203"/>
      <c r="G38" s="34">
        <v>30</v>
      </c>
      <c r="H38" s="110">
        <v>-21467650</v>
      </c>
      <c r="I38" s="110">
        <v>-18736000</v>
      </c>
    </row>
    <row r="39" spans="1:9" ht="12.75" customHeight="1" x14ac:dyDescent="0.2">
      <c r="A39" s="203" t="s">
        <v>199</v>
      </c>
      <c r="B39" s="203"/>
      <c r="C39" s="203"/>
      <c r="D39" s="203"/>
      <c r="E39" s="203"/>
      <c r="F39" s="203"/>
      <c r="G39" s="34">
        <v>31</v>
      </c>
      <c r="H39" s="110">
        <v>0</v>
      </c>
      <c r="I39" s="110">
        <v>0</v>
      </c>
    </row>
    <row r="40" spans="1:9" ht="12.75" customHeight="1" x14ac:dyDescent="0.2">
      <c r="A40" s="203" t="s">
        <v>200</v>
      </c>
      <c r="B40" s="203"/>
      <c r="C40" s="203"/>
      <c r="D40" s="203"/>
      <c r="E40" s="203"/>
      <c r="F40" s="203"/>
      <c r="G40" s="34">
        <v>32</v>
      </c>
      <c r="H40" s="110">
        <v>0</v>
      </c>
      <c r="I40" s="110">
        <v>0</v>
      </c>
    </row>
    <row r="41" spans="1:9" ht="24" customHeight="1" x14ac:dyDescent="0.2">
      <c r="A41" s="256" t="s">
        <v>201</v>
      </c>
      <c r="B41" s="256"/>
      <c r="C41" s="256"/>
      <c r="D41" s="256"/>
      <c r="E41" s="256"/>
      <c r="F41" s="256"/>
      <c r="G41" s="35">
        <v>33</v>
      </c>
      <c r="H41" s="111">
        <f>H36+H37+H38+H39+H40</f>
        <v>-21573379</v>
      </c>
      <c r="I41" s="111">
        <f>I36+I37+I38+I39+I40</f>
        <v>-18901332</v>
      </c>
    </row>
    <row r="42" spans="1:9" ht="29.45" customHeight="1" x14ac:dyDescent="0.2">
      <c r="A42" s="257" t="s">
        <v>202</v>
      </c>
      <c r="B42" s="257"/>
      <c r="C42" s="257"/>
      <c r="D42" s="257"/>
      <c r="E42" s="257"/>
      <c r="F42" s="257"/>
      <c r="G42" s="35">
        <v>34</v>
      </c>
      <c r="H42" s="111">
        <f>H35+H41</f>
        <v>1968130</v>
      </c>
      <c r="I42" s="111">
        <f>I35+I41</f>
        <v>407921</v>
      </c>
    </row>
    <row r="43" spans="1:9" x14ac:dyDescent="0.2">
      <c r="A43" s="258" t="s">
        <v>203</v>
      </c>
      <c r="B43" s="258"/>
      <c r="C43" s="258"/>
      <c r="D43" s="258"/>
      <c r="E43" s="258"/>
      <c r="F43" s="258"/>
      <c r="G43" s="258"/>
      <c r="H43" s="258"/>
      <c r="I43" s="258"/>
    </row>
    <row r="44" spans="1:9" ht="12.75" customHeight="1" x14ac:dyDescent="0.2">
      <c r="A44" s="203" t="s">
        <v>204</v>
      </c>
      <c r="B44" s="203"/>
      <c r="C44" s="203"/>
      <c r="D44" s="203"/>
      <c r="E44" s="203"/>
      <c r="F44" s="203"/>
      <c r="G44" s="34">
        <v>35</v>
      </c>
      <c r="H44" s="110">
        <v>0</v>
      </c>
      <c r="I44" s="110">
        <v>0</v>
      </c>
    </row>
    <row r="45" spans="1:9" ht="25.15" customHeight="1" x14ac:dyDescent="0.2">
      <c r="A45" s="203" t="s">
        <v>205</v>
      </c>
      <c r="B45" s="203"/>
      <c r="C45" s="203"/>
      <c r="D45" s="203"/>
      <c r="E45" s="203"/>
      <c r="F45" s="203"/>
      <c r="G45" s="34">
        <v>36</v>
      </c>
      <c r="H45" s="110">
        <v>0</v>
      </c>
      <c r="I45" s="110">
        <v>0</v>
      </c>
    </row>
    <row r="46" spans="1:9" ht="12.75" customHeight="1" x14ac:dyDescent="0.2">
      <c r="A46" s="203" t="s">
        <v>206</v>
      </c>
      <c r="B46" s="203"/>
      <c r="C46" s="203"/>
      <c r="D46" s="203"/>
      <c r="E46" s="203"/>
      <c r="F46" s="203"/>
      <c r="G46" s="34">
        <v>37</v>
      </c>
      <c r="H46" s="110">
        <v>3550000</v>
      </c>
      <c r="I46" s="110">
        <v>4980000</v>
      </c>
    </row>
    <row r="47" spans="1:9" ht="12.75" customHeight="1" x14ac:dyDescent="0.2">
      <c r="A47" s="203" t="s">
        <v>207</v>
      </c>
      <c r="B47" s="203"/>
      <c r="C47" s="203"/>
      <c r="D47" s="203"/>
      <c r="E47" s="203"/>
      <c r="F47" s="203"/>
      <c r="G47" s="34">
        <v>38</v>
      </c>
      <c r="H47" s="110">
        <v>0</v>
      </c>
      <c r="I47" s="110">
        <v>0</v>
      </c>
    </row>
    <row r="48" spans="1:9" ht="22.15" customHeight="1" x14ac:dyDescent="0.2">
      <c r="A48" s="256" t="s">
        <v>208</v>
      </c>
      <c r="B48" s="256"/>
      <c r="C48" s="256"/>
      <c r="D48" s="256"/>
      <c r="E48" s="256"/>
      <c r="F48" s="256"/>
      <c r="G48" s="35">
        <v>39</v>
      </c>
      <c r="H48" s="111">
        <f>H44+H45+H46+H47</f>
        <v>3550000</v>
      </c>
      <c r="I48" s="111">
        <f>I44+I45+I46+I47</f>
        <v>4980000</v>
      </c>
    </row>
    <row r="49" spans="1:9" ht="24.6" customHeight="1" x14ac:dyDescent="0.2">
      <c r="A49" s="203" t="s">
        <v>303</v>
      </c>
      <c r="B49" s="203"/>
      <c r="C49" s="203"/>
      <c r="D49" s="203"/>
      <c r="E49" s="203"/>
      <c r="F49" s="203"/>
      <c r="G49" s="34">
        <v>40</v>
      </c>
      <c r="H49" s="110">
        <v>-8298190</v>
      </c>
      <c r="I49" s="110">
        <v>-5585030</v>
      </c>
    </row>
    <row r="50" spans="1:9" ht="12.75" customHeight="1" x14ac:dyDescent="0.2">
      <c r="A50" s="203" t="s">
        <v>209</v>
      </c>
      <c r="B50" s="203"/>
      <c r="C50" s="203"/>
      <c r="D50" s="203"/>
      <c r="E50" s="203"/>
      <c r="F50" s="203"/>
      <c r="G50" s="34">
        <v>41</v>
      </c>
      <c r="H50" s="110">
        <v>0</v>
      </c>
      <c r="I50" s="110">
        <v>0</v>
      </c>
    </row>
    <row r="51" spans="1:9" ht="12.75" customHeight="1" x14ac:dyDescent="0.2">
      <c r="A51" s="203" t="s">
        <v>210</v>
      </c>
      <c r="B51" s="203"/>
      <c r="C51" s="203"/>
      <c r="D51" s="203"/>
      <c r="E51" s="203"/>
      <c r="F51" s="203"/>
      <c r="G51" s="34">
        <v>42</v>
      </c>
      <c r="H51" s="110">
        <v>-210970</v>
      </c>
      <c r="I51" s="110">
        <v>-370261</v>
      </c>
    </row>
    <row r="52" spans="1:9" ht="22.9" customHeight="1" x14ac:dyDescent="0.2">
      <c r="A52" s="203" t="s">
        <v>211</v>
      </c>
      <c r="B52" s="203"/>
      <c r="C52" s="203"/>
      <c r="D52" s="203"/>
      <c r="E52" s="203"/>
      <c r="F52" s="203"/>
      <c r="G52" s="34">
        <v>43</v>
      </c>
      <c r="H52" s="110">
        <v>0</v>
      </c>
      <c r="I52" s="110">
        <v>0</v>
      </c>
    </row>
    <row r="53" spans="1:9" ht="12.75" customHeight="1" x14ac:dyDescent="0.2">
      <c r="A53" s="203" t="s">
        <v>212</v>
      </c>
      <c r="B53" s="203"/>
      <c r="C53" s="203"/>
      <c r="D53" s="203"/>
      <c r="E53" s="203"/>
      <c r="F53" s="203"/>
      <c r="G53" s="34">
        <v>44</v>
      </c>
      <c r="H53" s="110">
        <v>0</v>
      </c>
      <c r="I53" s="110">
        <v>0</v>
      </c>
    </row>
    <row r="54" spans="1:9" ht="30.6" customHeight="1" x14ac:dyDescent="0.2">
      <c r="A54" s="256" t="s">
        <v>213</v>
      </c>
      <c r="B54" s="256"/>
      <c r="C54" s="256"/>
      <c r="D54" s="256"/>
      <c r="E54" s="256"/>
      <c r="F54" s="256"/>
      <c r="G54" s="35">
        <v>45</v>
      </c>
      <c r="H54" s="111">
        <f>H49+H50+H51+H52+H53</f>
        <v>-8509160</v>
      </c>
      <c r="I54" s="111">
        <f>I49+I50+I51+I52+I53</f>
        <v>-5955291</v>
      </c>
    </row>
    <row r="55" spans="1:9" ht="29.45" customHeight="1" x14ac:dyDescent="0.2">
      <c r="A55" s="257" t="s">
        <v>214</v>
      </c>
      <c r="B55" s="257"/>
      <c r="C55" s="257"/>
      <c r="D55" s="257"/>
      <c r="E55" s="257"/>
      <c r="F55" s="257"/>
      <c r="G55" s="35">
        <v>46</v>
      </c>
      <c r="H55" s="111">
        <f>H48+H54</f>
        <v>-4959160</v>
      </c>
      <c r="I55" s="111">
        <f>I48+I54</f>
        <v>-975291</v>
      </c>
    </row>
    <row r="56" spans="1:9" x14ac:dyDescent="0.2">
      <c r="A56" s="203" t="s">
        <v>215</v>
      </c>
      <c r="B56" s="203"/>
      <c r="C56" s="203"/>
      <c r="D56" s="203"/>
      <c r="E56" s="203"/>
      <c r="F56" s="203"/>
      <c r="G56" s="34">
        <v>47</v>
      </c>
      <c r="H56" s="110">
        <v>0</v>
      </c>
      <c r="I56" s="110">
        <v>0</v>
      </c>
    </row>
    <row r="57" spans="1:9" ht="26.45" customHeight="1" x14ac:dyDescent="0.2">
      <c r="A57" s="257" t="s">
        <v>216</v>
      </c>
      <c r="B57" s="257"/>
      <c r="C57" s="257"/>
      <c r="D57" s="257"/>
      <c r="E57" s="257"/>
      <c r="F57" s="257"/>
      <c r="G57" s="35">
        <v>48</v>
      </c>
      <c r="H57" s="111">
        <f>H27+H42+H55+H56</f>
        <v>-3740810</v>
      </c>
      <c r="I57" s="111">
        <f>I27+I42+I55+I56</f>
        <v>-2162278</v>
      </c>
    </row>
    <row r="58" spans="1:9" x14ac:dyDescent="0.2">
      <c r="A58" s="259" t="s">
        <v>217</v>
      </c>
      <c r="B58" s="259"/>
      <c r="C58" s="259"/>
      <c r="D58" s="259"/>
      <c r="E58" s="259"/>
      <c r="F58" s="259"/>
      <c r="G58" s="34">
        <v>49</v>
      </c>
      <c r="H58" s="110">
        <v>7133457</v>
      </c>
      <c r="I58" s="110">
        <v>3800327</v>
      </c>
    </row>
    <row r="59" spans="1:9" ht="31.15" customHeight="1" x14ac:dyDescent="0.2">
      <c r="A59" s="257" t="s">
        <v>218</v>
      </c>
      <c r="B59" s="257"/>
      <c r="C59" s="257"/>
      <c r="D59" s="257"/>
      <c r="E59" s="257"/>
      <c r="F59" s="257"/>
      <c r="G59" s="35">
        <v>50</v>
      </c>
      <c r="H59" s="111">
        <f>H57+H58</f>
        <v>3392647</v>
      </c>
      <c r="I59" s="111">
        <f>I57+I58</f>
        <v>1638049</v>
      </c>
    </row>
  </sheetData>
  <sheetProtection algorithmName="SHA-512" hashValue="2HovUoYbvq/ciP7BfadoZ1qLqIw6bRwcygnJ8u6QaksjXK0D7kZYoBWUKyySEuo2M1n84lEfu1FTJWmr6gFdaQ==" saltValue="jQU4RnXQBe9SOd17stFHDw=="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formula1>9999999998</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I53"/>
  <sheetViews>
    <sheetView view="pageBreakPreview" zoomScale="115" zoomScaleNormal="100" zoomScaleSheetLayoutView="115" workbookViewId="0">
      <selection activeCell="I20" sqref="I20"/>
    </sheetView>
  </sheetViews>
  <sheetFormatPr defaultRowHeight="12.75" x14ac:dyDescent="0.2"/>
  <cols>
    <col min="1" max="7" width="9.140625" style="9"/>
    <col min="8" max="9" width="22.140625" style="13" customWidth="1"/>
    <col min="10" max="10" width="12" style="9" bestFit="1" customWidth="1"/>
    <col min="11" max="11" width="10.28515625" style="9" bestFit="1" customWidth="1"/>
    <col min="12" max="12" width="12.28515625" style="9" bestFit="1" customWidth="1"/>
    <col min="13" max="263" width="9.140625" style="9"/>
    <col min="264" max="265" width="9.85546875" style="9" bestFit="1" customWidth="1"/>
    <col min="266" max="266" width="12" style="9" bestFit="1" customWidth="1"/>
    <col min="267" max="267" width="10.28515625" style="9" bestFit="1" customWidth="1"/>
    <col min="268" max="268" width="12.28515625" style="9" bestFit="1" customWidth="1"/>
    <col min="269" max="519" width="9.140625" style="9"/>
    <col min="520" max="521" width="9.85546875" style="9" bestFit="1" customWidth="1"/>
    <col min="522" max="522" width="12" style="9" bestFit="1" customWidth="1"/>
    <col min="523" max="523" width="10.28515625" style="9" bestFit="1" customWidth="1"/>
    <col min="524" max="524" width="12.28515625" style="9" bestFit="1" customWidth="1"/>
    <col min="525" max="775" width="9.140625" style="9"/>
    <col min="776" max="777" width="9.85546875" style="9" bestFit="1" customWidth="1"/>
    <col min="778" max="778" width="12" style="9" bestFit="1" customWidth="1"/>
    <col min="779" max="779" width="10.28515625" style="9" bestFit="1" customWidth="1"/>
    <col min="780" max="780" width="12.28515625" style="9" bestFit="1" customWidth="1"/>
    <col min="781" max="1031" width="9.140625" style="9"/>
    <col min="1032" max="1033" width="9.85546875" style="9" bestFit="1" customWidth="1"/>
    <col min="1034" max="1034" width="12" style="9" bestFit="1" customWidth="1"/>
    <col min="1035" max="1035" width="10.28515625" style="9" bestFit="1" customWidth="1"/>
    <col min="1036" max="1036" width="12.28515625" style="9" bestFit="1" customWidth="1"/>
    <col min="1037" max="1287" width="9.140625" style="9"/>
    <col min="1288" max="1289" width="9.85546875" style="9" bestFit="1" customWidth="1"/>
    <col min="1290" max="1290" width="12" style="9" bestFit="1" customWidth="1"/>
    <col min="1291" max="1291" width="10.28515625" style="9" bestFit="1" customWidth="1"/>
    <col min="1292" max="1292" width="12.28515625" style="9" bestFit="1" customWidth="1"/>
    <col min="1293" max="1543" width="9.140625" style="9"/>
    <col min="1544" max="1545" width="9.85546875" style="9" bestFit="1" customWidth="1"/>
    <col min="1546" max="1546" width="12" style="9" bestFit="1" customWidth="1"/>
    <col min="1547" max="1547" width="10.28515625" style="9" bestFit="1" customWidth="1"/>
    <col min="1548" max="1548" width="12.28515625" style="9" bestFit="1" customWidth="1"/>
    <col min="1549" max="1799" width="9.140625" style="9"/>
    <col min="1800" max="1801" width="9.85546875" style="9" bestFit="1" customWidth="1"/>
    <col min="1802" max="1802" width="12" style="9" bestFit="1" customWidth="1"/>
    <col min="1803" max="1803" width="10.28515625" style="9" bestFit="1" customWidth="1"/>
    <col min="1804" max="1804" width="12.28515625" style="9" bestFit="1" customWidth="1"/>
    <col min="1805" max="2055" width="9.140625" style="9"/>
    <col min="2056" max="2057" width="9.85546875" style="9" bestFit="1" customWidth="1"/>
    <col min="2058" max="2058" width="12" style="9" bestFit="1" customWidth="1"/>
    <col min="2059" max="2059" width="10.28515625" style="9" bestFit="1" customWidth="1"/>
    <col min="2060" max="2060" width="12.28515625" style="9" bestFit="1" customWidth="1"/>
    <col min="2061" max="2311" width="9.140625" style="9"/>
    <col min="2312" max="2313" width="9.85546875" style="9" bestFit="1" customWidth="1"/>
    <col min="2314" max="2314" width="12" style="9" bestFit="1" customWidth="1"/>
    <col min="2315" max="2315" width="10.28515625" style="9" bestFit="1" customWidth="1"/>
    <col min="2316" max="2316" width="12.28515625" style="9" bestFit="1" customWidth="1"/>
    <col min="2317" max="2567" width="9.140625" style="9"/>
    <col min="2568" max="2569" width="9.85546875" style="9" bestFit="1" customWidth="1"/>
    <col min="2570" max="2570" width="12" style="9" bestFit="1" customWidth="1"/>
    <col min="2571" max="2571" width="10.28515625" style="9" bestFit="1" customWidth="1"/>
    <col min="2572" max="2572" width="12.28515625" style="9" bestFit="1" customWidth="1"/>
    <col min="2573" max="2823" width="9.140625" style="9"/>
    <col min="2824" max="2825" width="9.85546875" style="9" bestFit="1" customWidth="1"/>
    <col min="2826" max="2826" width="12" style="9" bestFit="1" customWidth="1"/>
    <col min="2827" max="2827" width="10.28515625" style="9" bestFit="1" customWidth="1"/>
    <col min="2828" max="2828" width="12.28515625" style="9" bestFit="1" customWidth="1"/>
    <col min="2829" max="3079" width="9.140625" style="9"/>
    <col min="3080" max="3081" width="9.85546875" style="9" bestFit="1" customWidth="1"/>
    <col min="3082" max="3082" width="12" style="9" bestFit="1" customWidth="1"/>
    <col min="3083" max="3083" width="10.28515625" style="9" bestFit="1" customWidth="1"/>
    <col min="3084" max="3084" width="12.28515625" style="9" bestFit="1" customWidth="1"/>
    <col min="3085" max="3335" width="9.140625" style="9"/>
    <col min="3336" max="3337" width="9.85546875" style="9" bestFit="1" customWidth="1"/>
    <col min="3338" max="3338" width="12" style="9" bestFit="1" customWidth="1"/>
    <col min="3339" max="3339" width="10.28515625" style="9" bestFit="1" customWidth="1"/>
    <col min="3340" max="3340" width="12.28515625" style="9" bestFit="1" customWidth="1"/>
    <col min="3341" max="3591" width="9.140625" style="9"/>
    <col min="3592" max="3593" width="9.85546875" style="9" bestFit="1" customWidth="1"/>
    <col min="3594" max="3594" width="12" style="9" bestFit="1" customWidth="1"/>
    <col min="3595" max="3595" width="10.28515625" style="9" bestFit="1" customWidth="1"/>
    <col min="3596" max="3596" width="12.28515625" style="9" bestFit="1" customWidth="1"/>
    <col min="3597" max="3847" width="9.140625" style="9"/>
    <col min="3848" max="3849" width="9.85546875" style="9" bestFit="1" customWidth="1"/>
    <col min="3850" max="3850" width="12" style="9" bestFit="1" customWidth="1"/>
    <col min="3851" max="3851" width="10.28515625" style="9" bestFit="1" customWidth="1"/>
    <col min="3852" max="3852" width="12.28515625" style="9" bestFit="1" customWidth="1"/>
    <col min="3853" max="4103" width="9.140625" style="9"/>
    <col min="4104" max="4105" width="9.85546875" style="9" bestFit="1" customWidth="1"/>
    <col min="4106" max="4106" width="12" style="9" bestFit="1" customWidth="1"/>
    <col min="4107" max="4107" width="10.28515625" style="9" bestFit="1" customWidth="1"/>
    <col min="4108" max="4108" width="12.28515625" style="9" bestFit="1" customWidth="1"/>
    <col min="4109" max="4359" width="9.140625" style="9"/>
    <col min="4360" max="4361" width="9.85546875" style="9" bestFit="1" customWidth="1"/>
    <col min="4362" max="4362" width="12" style="9" bestFit="1" customWidth="1"/>
    <col min="4363" max="4363" width="10.28515625" style="9" bestFit="1" customWidth="1"/>
    <col min="4364" max="4364" width="12.28515625" style="9" bestFit="1" customWidth="1"/>
    <col min="4365" max="4615" width="9.140625" style="9"/>
    <col min="4616" max="4617" width="9.85546875" style="9" bestFit="1" customWidth="1"/>
    <col min="4618" max="4618" width="12" style="9" bestFit="1" customWidth="1"/>
    <col min="4619" max="4619" width="10.28515625" style="9" bestFit="1" customWidth="1"/>
    <col min="4620" max="4620" width="12.28515625" style="9" bestFit="1" customWidth="1"/>
    <col min="4621" max="4871" width="9.140625" style="9"/>
    <col min="4872" max="4873" width="9.85546875" style="9" bestFit="1" customWidth="1"/>
    <col min="4874" max="4874" width="12" style="9" bestFit="1" customWidth="1"/>
    <col min="4875" max="4875" width="10.28515625" style="9" bestFit="1" customWidth="1"/>
    <col min="4876" max="4876" width="12.28515625" style="9" bestFit="1" customWidth="1"/>
    <col min="4877" max="5127" width="9.140625" style="9"/>
    <col min="5128" max="5129" width="9.85546875" style="9" bestFit="1" customWidth="1"/>
    <col min="5130" max="5130" width="12" style="9" bestFit="1" customWidth="1"/>
    <col min="5131" max="5131" width="10.28515625" style="9" bestFit="1" customWidth="1"/>
    <col min="5132" max="5132" width="12.28515625" style="9" bestFit="1" customWidth="1"/>
    <col min="5133" max="5383" width="9.140625" style="9"/>
    <col min="5384" max="5385" width="9.85546875" style="9" bestFit="1" customWidth="1"/>
    <col min="5386" max="5386" width="12" style="9" bestFit="1" customWidth="1"/>
    <col min="5387" max="5387" width="10.28515625" style="9" bestFit="1" customWidth="1"/>
    <col min="5388" max="5388" width="12.28515625" style="9" bestFit="1" customWidth="1"/>
    <col min="5389" max="5639" width="9.140625" style="9"/>
    <col min="5640" max="5641" width="9.85546875" style="9" bestFit="1" customWidth="1"/>
    <col min="5642" max="5642" width="12" style="9" bestFit="1" customWidth="1"/>
    <col min="5643" max="5643" width="10.28515625" style="9" bestFit="1" customWidth="1"/>
    <col min="5644" max="5644" width="12.28515625" style="9" bestFit="1" customWidth="1"/>
    <col min="5645" max="5895" width="9.140625" style="9"/>
    <col min="5896" max="5897" width="9.85546875" style="9" bestFit="1" customWidth="1"/>
    <col min="5898" max="5898" width="12" style="9" bestFit="1" customWidth="1"/>
    <col min="5899" max="5899" width="10.28515625" style="9" bestFit="1" customWidth="1"/>
    <col min="5900" max="5900" width="12.28515625" style="9" bestFit="1" customWidth="1"/>
    <col min="5901" max="6151" width="9.140625" style="9"/>
    <col min="6152" max="6153" width="9.85546875" style="9" bestFit="1" customWidth="1"/>
    <col min="6154" max="6154" width="12" style="9" bestFit="1" customWidth="1"/>
    <col min="6155" max="6155" width="10.28515625" style="9" bestFit="1" customWidth="1"/>
    <col min="6156" max="6156" width="12.28515625" style="9" bestFit="1" customWidth="1"/>
    <col min="6157" max="6407" width="9.140625" style="9"/>
    <col min="6408" max="6409" width="9.85546875" style="9" bestFit="1" customWidth="1"/>
    <col min="6410" max="6410" width="12" style="9" bestFit="1" customWidth="1"/>
    <col min="6411" max="6411" width="10.28515625" style="9" bestFit="1" customWidth="1"/>
    <col min="6412" max="6412" width="12.28515625" style="9" bestFit="1" customWidth="1"/>
    <col min="6413" max="6663" width="9.140625" style="9"/>
    <col min="6664" max="6665" width="9.85546875" style="9" bestFit="1" customWidth="1"/>
    <col min="6666" max="6666" width="12" style="9" bestFit="1" customWidth="1"/>
    <col min="6667" max="6667" width="10.28515625" style="9" bestFit="1" customWidth="1"/>
    <col min="6668" max="6668" width="12.28515625" style="9" bestFit="1" customWidth="1"/>
    <col min="6669" max="6919" width="9.140625" style="9"/>
    <col min="6920" max="6921" width="9.85546875" style="9" bestFit="1" customWidth="1"/>
    <col min="6922" max="6922" width="12" style="9" bestFit="1" customWidth="1"/>
    <col min="6923" max="6923" width="10.28515625" style="9" bestFit="1" customWidth="1"/>
    <col min="6924" max="6924" width="12.28515625" style="9" bestFit="1" customWidth="1"/>
    <col min="6925" max="7175" width="9.140625" style="9"/>
    <col min="7176" max="7177" width="9.85546875" style="9" bestFit="1" customWidth="1"/>
    <col min="7178" max="7178" width="12" style="9" bestFit="1" customWidth="1"/>
    <col min="7179" max="7179" width="10.28515625" style="9" bestFit="1" customWidth="1"/>
    <col min="7180" max="7180" width="12.28515625" style="9" bestFit="1" customWidth="1"/>
    <col min="7181" max="7431" width="9.140625" style="9"/>
    <col min="7432" max="7433" width="9.85546875" style="9" bestFit="1" customWidth="1"/>
    <col min="7434" max="7434" width="12" style="9" bestFit="1" customWidth="1"/>
    <col min="7435" max="7435" width="10.28515625" style="9" bestFit="1" customWidth="1"/>
    <col min="7436" max="7436" width="12.28515625" style="9" bestFit="1" customWidth="1"/>
    <col min="7437" max="7687" width="9.140625" style="9"/>
    <col min="7688" max="7689" width="9.85546875" style="9" bestFit="1" customWidth="1"/>
    <col min="7690" max="7690" width="12" style="9" bestFit="1" customWidth="1"/>
    <col min="7691" max="7691" width="10.28515625" style="9" bestFit="1" customWidth="1"/>
    <col min="7692" max="7692" width="12.28515625" style="9" bestFit="1" customWidth="1"/>
    <col min="7693" max="7943" width="9.140625" style="9"/>
    <col min="7944" max="7945" width="9.85546875" style="9" bestFit="1" customWidth="1"/>
    <col min="7946" max="7946" width="12" style="9" bestFit="1" customWidth="1"/>
    <col min="7947" max="7947" width="10.28515625" style="9" bestFit="1" customWidth="1"/>
    <col min="7948" max="7948" width="12.28515625" style="9" bestFit="1" customWidth="1"/>
    <col min="7949" max="8199" width="9.140625" style="9"/>
    <col min="8200" max="8201" width="9.85546875" style="9" bestFit="1" customWidth="1"/>
    <col min="8202" max="8202" width="12" style="9" bestFit="1" customWidth="1"/>
    <col min="8203" max="8203" width="10.28515625" style="9" bestFit="1" customWidth="1"/>
    <col min="8204" max="8204" width="12.28515625" style="9" bestFit="1" customWidth="1"/>
    <col min="8205" max="8455" width="9.140625" style="9"/>
    <col min="8456" max="8457" width="9.85546875" style="9" bestFit="1" customWidth="1"/>
    <col min="8458" max="8458" width="12" style="9" bestFit="1" customWidth="1"/>
    <col min="8459" max="8459" width="10.28515625" style="9" bestFit="1" customWidth="1"/>
    <col min="8460" max="8460" width="12.28515625" style="9" bestFit="1" customWidth="1"/>
    <col min="8461" max="8711" width="9.140625" style="9"/>
    <col min="8712" max="8713" width="9.85546875" style="9" bestFit="1" customWidth="1"/>
    <col min="8714" max="8714" width="12" style="9" bestFit="1" customWidth="1"/>
    <col min="8715" max="8715" width="10.28515625" style="9" bestFit="1" customWidth="1"/>
    <col min="8716" max="8716" width="12.28515625" style="9" bestFit="1" customWidth="1"/>
    <col min="8717" max="8967" width="9.140625" style="9"/>
    <col min="8968" max="8969" width="9.85546875" style="9" bestFit="1" customWidth="1"/>
    <col min="8970" max="8970" width="12" style="9" bestFit="1" customWidth="1"/>
    <col min="8971" max="8971" width="10.28515625" style="9" bestFit="1" customWidth="1"/>
    <col min="8972" max="8972" width="12.28515625" style="9" bestFit="1" customWidth="1"/>
    <col min="8973" max="9223" width="9.140625" style="9"/>
    <col min="9224" max="9225" width="9.85546875" style="9" bestFit="1" customWidth="1"/>
    <col min="9226" max="9226" width="12" style="9" bestFit="1" customWidth="1"/>
    <col min="9227" max="9227" width="10.28515625" style="9" bestFit="1" customWidth="1"/>
    <col min="9228" max="9228" width="12.28515625" style="9" bestFit="1" customWidth="1"/>
    <col min="9229" max="9479" width="9.140625" style="9"/>
    <col min="9480" max="9481" width="9.85546875" style="9" bestFit="1" customWidth="1"/>
    <col min="9482" max="9482" width="12" style="9" bestFit="1" customWidth="1"/>
    <col min="9483" max="9483" width="10.28515625" style="9" bestFit="1" customWidth="1"/>
    <col min="9484" max="9484" width="12.28515625" style="9" bestFit="1" customWidth="1"/>
    <col min="9485" max="9735" width="9.140625" style="9"/>
    <col min="9736" max="9737" width="9.85546875" style="9" bestFit="1" customWidth="1"/>
    <col min="9738" max="9738" width="12" style="9" bestFit="1" customWidth="1"/>
    <col min="9739" max="9739" width="10.28515625" style="9" bestFit="1" customWidth="1"/>
    <col min="9740" max="9740" width="12.28515625" style="9" bestFit="1" customWidth="1"/>
    <col min="9741" max="9991" width="9.140625" style="9"/>
    <col min="9992" max="9993" width="9.85546875" style="9" bestFit="1" customWidth="1"/>
    <col min="9994" max="9994" width="12" style="9" bestFit="1" customWidth="1"/>
    <col min="9995" max="9995" width="10.28515625" style="9" bestFit="1" customWidth="1"/>
    <col min="9996" max="9996" width="12.28515625" style="9" bestFit="1" customWidth="1"/>
    <col min="9997" max="10247" width="9.140625" style="9"/>
    <col min="10248" max="10249" width="9.85546875" style="9" bestFit="1" customWidth="1"/>
    <col min="10250" max="10250" width="12" style="9" bestFit="1" customWidth="1"/>
    <col min="10251" max="10251" width="10.28515625" style="9" bestFit="1" customWidth="1"/>
    <col min="10252" max="10252" width="12.28515625" style="9" bestFit="1" customWidth="1"/>
    <col min="10253" max="10503" width="9.140625" style="9"/>
    <col min="10504" max="10505" width="9.85546875" style="9" bestFit="1" customWidth="1"/>
    <col min="10506" max="10506" width="12" style="9" bestFit="1" customWidth="1"/>
    <col min="10507" max="10507" width="10.28515625" style="9" bestFit="1" customWidth="1"/>
    <col min="10508" max="10508" width="12.28515625" style="9" bestFit="1" customWidth="1"/>
    <col min="10509" max="10759" width="9.140625" style="9"/>
    <col min="10760" max="10761" width="9.85546875" style="9" bestFit="1" customWidth="1"/>
    <col min="10762" max="10762" width="12" style="9" bestFit="1" customWidth="1"/>
    <col min="10763" max="10763" width="10.28515625" style="9" bestFit="1" customWidth="1"/>
    <col min="10764" max="10764" width="12.28515625" style="9" bestFit="1" customWidth="1"/>
    <col min="10765" max="11015" width="9.140625" style="9"/>
    <col min="11016" max="11017" width="9.85546875" style="9" bestFit="1" customWidth="1"/>
    <col min="11018" max="11018" width="12" style="9" bestFit="1" customWidth="1"/>
    <col min="11019" max="11019" width="10.28515625" style="9" bestFit="1" customWidth="1"/>
    <col min="11020" max="11020" width="12.28515625" style="9" bestFit="1" customWidth="1"/>
    <col min="11021" max="11271" width="9.140625" style="9"/>
    <col min="11272" max="11273" width="9.85546875" style="9" bestFit="1" customWidth="1"/>
    <col min="11274" max="11274" width="12" style="9" bestFit="1" customWidth="1"/>
    <col min="11275" max="11275" width="10.28515625" style="9" bestFit="1" customWidth="1"/>
    <col min="11276" max="11276" width="12.28515625" style="9" bestFit="1" customWidth="1"/>
    <col min="11277" max="11527" width="9.140625" style="9"/>
    <col min="11528" max="11529" width="9.85546875" style="9" bestFit="1" customWidth="1"/>
    <col min="11530" max="11530" width="12" style="9" bestFit="1" customWidth="1"/>
    <col min="11531" max="11531" width="10.28515625" style="9" bestFit="1" customWidth="1"/>
    <col min="11532" max="11532" width="12.28515625" style="9" bestFit="1" customWidth="1"/>
    <col min="11533" max="11783" width="9.140625" style="9"/>
    <col min="11784" max="11785" width="9.85546875" style="9" bestFit="1" customWidth="1"/>
    <col min="11786" max="11786" width="12" style="9" bestFit="1" customWidth="1"/>
    <col min="11787" max="11787" width="10.28515625" style="9" bestFit="1" customWidth="1"/>
    <col min="11788" max="11788" width="12.28515625" style="9" bestFit="1" customWidth="1"/>
    <col min="11789" max="12039" width="9.140625" style="9"/>
    <col min="12040" max="12041" width="9.85546875" style="9" bestFit="1" customWidth="1"/>
    <col min="12042" max="12042" width="12" style="9" bestFit="1" customWidth="1"/>
    <col min="12043" max="12043" width="10.28515625" style="9" bestFit="1" customWidth="1"/>
    <col min="12044" max="12044" width="12.28515625" style="9" bestFit="1" customWidth="1"/>
    <col min="12045" max="12295" width="9.140625" style="9"/>
    <col min="12296" max="12297" width="9.85546875" style="9" bestFit="1" customWidth="1"/>
    <col min="12298" max="12298" width="12" style="9" bestFit="1" customWidth="1"/>
    <col min="12299" max="12299" width="10.28515625" style="9" bestFit="1" customWidth="1"/>
    <col min="12300" max="12300" width="12.28515625" style="9" bestFit="1" customWidth="1"/>
    <col min="12301" max="12551" width="9.140625" style="9"/>
    <col min="12552" max="12553" width="9.85546875" style="9" bestFit="1" customWidth="1"/>
    <col min="12554" max="12554" width="12" style="9" bestFit="1" customWidth="1"/>
    <col min="12555" max="12555" width="10.28515625" style="9" bestFit="1" customWidth="1"/>
    <col min="12556" max="12556" width="12.28515625" style="9" bestFit="1" customWidth="1"/>
    <col min="12557" max="12807" width="9.140625" style="9"/>
    <col min="12808" max="12809" width="9.85546875" style="9" bestFit="1" customWidth="1"/>
    <col min="12810" max="12810" width="12" style="9" bestFit="1" customWidth="1"/>
    <col min="12811" max="12811" width="10.28515625" style="9" bestFit="1" customWidth="1"/>
    <col min="12812" max="12812" width="12.28515625" style="9" bestFit="1" customWidth="1"/>
    <col min="12813" max="13063" width="9.140625" style="9"/>
    <col min="13064" max="13065" width="9.85546875" style="9" bestFit="1" customWidth="1"/>
    <col min="13066" max="13066" width="12" style="9" bestFit="1" customWidth="1"/>
    <col min="13067" max="13067" width="10.28515625" style="9" bestFit="1" customWidth="1"/>
    <col min="13068" max="13068" width="12.28515625" style="9" bestFit="1" customWidth="1"/>
    <col min="13069" max="13319" width="9.140625" style="9"/>
    <col min="13320" max="13321" width="9.85546875" style="9" bestFit="1" customWidth="1"/>
    <col min="13322" max="13322" width="12" style="9" bestFit="1" customWidth="1"/>
    <col min="13323" max="13323" width="10.28515625" style="9" bestFit="1" customWidth="1"/>
    <col min="13324" max="13324" width="12.28515625" style="9" bestFit="1" customWidth="1"/>
    <col min="13325" max="13575" width="9.140625" style="9"/>
    <col min="13576" max="13577" width="9.85546875" style="9" bestFit="1" customWidth="1"/>
    <col min="13578" max="13578" width="12" style="9" bestFit="1" customWidth="1"/>
    <col min="13579" max="13579" width="10.28515625" style="9" bestFit="1" customWidth="1"/>
    <col min="13580" max="13580" width="12.28515625" style="9" bestFit="1" customWidth="1"/>
    <col min="13581" max="13831" width="9.140625" style="9"/>
    <col min="13832" max="13833" width="9.85546875" style="9" bestFit="1" customWidth="1"/>
    <col min="13834" max="13834" width="12" style="9" bestFit="1" customWidth="1"/>
    <col min="13835" max="13835" width="10.28515625" style="9" bestFit="1" customWidth="1"/>
    <col min="13836" max="13836" width="12.28515625" style="9" bestFit="1" customWidth="1"/>
    <col min="13837" max="14087" width="9.140625" style="9"/>
    <col min="14088" max="14089" width="9.85546875" style="9" bestFit="1" customWidth="1"/>
    <col min="14090" max="14090" width="12" style="9" bestFit="1" customWidth="1"/>
    <col min="14091" max="14091" width="10.28515625" style="9" bestFit="1" customWidth="1"/>
    <col min="14092" max="14092" width="12.28515625" style="9" bestFit="1" customWidth="1"/>
    <col min="14093" max="14343" width="9.140625" style="9"/>
    <col min="14344" max="14345" width="9.85546875" style="9" bestFit="1" customWidth="1"/>
    <col min="14346" max="14346" width="12" style="9" bestFit="1" customWidth="1"/>
    <col min="14347" max="14347" width="10.28515625" style="9" bestFit="1" customWidth="1"/>
    <col min="14348" max="14348" width="12.28515625" style="9" bestFit="1" customWidth="1"/>
    <col min="14349" max="14599" width="9.140625" style="9"/>
    <col min="14600" max="14601" width="9.85546875" style="9" bestFit="1" customWidth="1"/>
    <col min="14602" max="14602" width="12" style="9" bestFit="1" customWidth="1"/>
    <col min="14603" max="14603" width="10.28515625" style="9" bestFit="1" customWidth="1"/>
    <col min="14604" max="14604" width="12.28515625" style="9" bestFit="1" customWidth="1"/>
    <col min="14605" max="14855" width="9.140625" style="9"/>
    <col min="14856" max="14857" width="9.85546875" style="9" bestFit="1" customWidth="1"/>
    <col min="14858" max="14858" width="12" style="9" bestFit="1" customWidth="1"/>
    <col min="14859" max="14859" width="10.28515625" style="9" bestFit="1" customWidth="1"/>
    <col min="14860" max="14860" width="12.28515625" style="9" bestFit="1" customWidth="1"/>
    <col min="14861" max="15111" width="9.140625" style="9"/>
    <col min="15112" max="15113" width="9.85546875" style="9" bestFit="1" customWidth="1"/>
    <col min="15114" max="15114" width="12" style="9" bestFit="1" customWidth="1"/>
    <col min="15115" max="15115" width="10.28515625" style="9" bestFit="1" customWidth="1"/>
    <col min="15116" max="15116" width="12.28515625" style="9" bestFit="1" customWidth="1"/>
    <col min="15117" max="15367" width="9.140625" style="9"/>
    <col min="15368" max="15369" width="9.85546875" style="9" bestFit="1" customWidth="1"/>
    <col min="15370" max="15370" width="12" style="9" bestFit="1" customWidth="1"/>
    <col min="15371" max="15371" width="10.28515625" style="9" bestFit="1" customWidth="1"/>
    <col min="15372" max="15372" width="12.28515625" style="9" bestFit="1" customWidth="1"/>
    <col min="15373" max="15623" width="9.140625" style="9"/>
    <col min="15624" max="15625" width="9.85546875" style="9" bestFit="1" customWidth="1"/>
    <col min="15626" max="15626" width="12" style="9" bestFit="1" customWidth="1"/>
    <col min="15627" max="15627" width="10.28515625" style="9" bestFit="1" customWidth="1"/>
    <col min="15628" max="15628" width="12.28515625" style="9" bestFit="1" customWidth="1"/>
    <col min="15629" max="15879" width="9.140625" style="9"/>
    <col min="15880" max="15881" width="9.85546875" style="9" bestFit="1" customWidth="1"/>
    <col min="15882" max="15882" width="12" style="9" bestFit="1" customWidth="1"/>
    <col min="15883" max="15883" width="10.28515625" style="9" bestFit="1" customWidth="1"/>
    <col min="15884" max="15884" width="12.28515625" style="9" bestFit="1" customWidth="1"/>
    <col min="15885" max="16135" width="9.140625" style="9"/>
    <col min="16136" max="16137" width="9.85546875" style="9" bestFit="1" customWidth="1"/>
    <col min="16138" max="16138" width="12" style="9" bestFit="1" customWidth="1"/>
    <col min="16139" max="16139" width="10.28515625" style="9" bestFit="1" customWidth="1"/>
    <col min="16140" max="16140" width="12.28515625" style="9" bestFit="1" customWidth="1"/>
    <col min="16141" max="16384" width="9.140625" style="9"/>
  </cols>
  <sheetData>
    <row r="1" spans="1:9" ht="12.75" customHeight="1" x14ac:dyDescent="0.2">
      <c r="A1" s="261" t="s">
        <v>219</v>
      </c>
      <c r="B1" s="262"/>
      <c r="C1" s="262"/>
      <c r="D1" s="262"/>
      <c r="E1" s="262"/>
      <c r="F1" s="262"/>
      <c r="G1" s="262"/>
      <c r="H1" s="262"/>
      <c r="I1" s="262"/>
    </row>
    <row r="2" spans="1:9" ht="12.75" customHeight="1" x14ac:dyDescent="0.2">
      <c r="A2" s="284" t="s">
        <v>326</v>
      </c>
      <c r="B2" s="214"/>
      <c r="C2" s="214"/>
      <c r="D2" s="214"/>
      <c r="E2" s="214"/>
      <c r="F2" s="214"/>
      <c r="G2" s="214"/>
      <c r="H2" s="214"/>
      <c r="I2" s="214"/>
    </row>
    <row r="3" spans="1:9" x14ac:dyDescent="0.2">
      <c r="A3" s="272" t="s">
        <v>439</v>
      </c>
      <c r="B3" s="273"/>
      <c r="C3" s="273"/>
      <c r="D3" s="273"/>
      <c r="E3" s="273"/>
      <c r="F3" s="273"/>
      <c r="G3" s="273"/>
      <c r="H3" s="273"/>
      <c r="I3" s="273"/>
    </row>
    <row r="4" spans="1:9" x14ac:dyDescent="0.2">
      <c r="A4" s="285" t="s">
        <v>327</v>
      </c>
      <c r="B4" s="264"/>
      <c r="C4" s="264"/>
      <c r="D4" s="264"/>
      <c r="E4" s="264"/>
      <c r="F4" s="264"/>
      <c r="G4" s="264"/>
      <c r="H4" s="264"/>
      <c r="I4" s="265"/>
    </row>
    <row r="5" spans="1:9" ht="23.25" x14ac:dyDescent="0.2">
      <c r="A5" s="268" t="s">
        <v>2</v>
      </c>
      <c r="B5" s="223"/>
      <c r="C5" s="223"/>
      <c r="D5" s="223"/>
      <c r="E5" s="223"/>
      <c r="F5" s="223"/>
      <c r="G5" s="56" t="s">
        <v>103</v>
      </c>
      <c r="H5" s="32" t="s">
        <v>299</v>
      </c>
      <c r="I5" s="32" t="s">
        <v>278</v>
      </c>
    </row>
    <row r="6" spans="1:9" x14ac:dyDescent="0.2">
      <c r="A6" s="269">
        <v>1</v>
      </c>
      <c r="B6" s="223"/>
      <c r="C6" s="223"/>
      <c r="D6" s="223"/>
      <c r="E6" s="223"/>
      <c r="F6" s="223"/>
      <c r="G6" s="112">
        <v>2</v>
      </c>
      <c r="H6" s="32" t="s">
        <v>166</v>
      </c>
      <c r="I6" s="32" t="s">
        <v>167</v>
      </c>
    </row>
    <row r="7" spans="1:9" x14ac:dyDescent="0.2">
      <c r="A7" s="280" t="s">
        <v>168</v>
      </c>
      <c r="B7" s="281"/>
      <c r="C7" s="281"/>
      <c r="D7" s="281"/>
      <c r="E7" s="281"/>
      <c r="F7" s="281"/>
      <c r="G7" s="281"/>
      <c r="H7" s="281"/>
      <c r="I7" s="282"/>
    </row>
    <row r="8" spans="1:9" x14ac:dyDescent="0.2">
      <c r="A8" s="283" t="s">
        <v>220</v>
      </c>
      <c r="B8" s="283"/>
      <c r="C8" s="283"/>
      <c r="D8" s="283"/>
      <c r="E8" s="283"/>
      <c r="F8" s="283"/>
      <c r="G8" s="11">
        <v>1</v>
      </c>
      <c r="H8" s="113">
        <v>0</v>
      </c>
      <c r="I8" s="113">
        <v>0</v>
      </c>
    </row>
    <row r="9" spans="1:9" x14ac:dyDescent="0.2">
      <c r="A9" s="270" t="s">
        <v>221</v>
      </c>
      <c r="B9" s="270"/>
      <c r="C9" s="270"/>
      <c r="D9" s="270"/>
      <c r="E9" s="270"/>
      <c r="F9" s="270"/>
      <c r="G9" s="12">
        <v>2</v>
      </c>
      <c r="H9" s="113">
        <v>0</v>
      </c>
      <c r="I9" s="113">
        <v>0</v>
      </c>
    </row>
    <row r="10" spans="1:9" x14ac:dyDescent="0.2">
      <c r="A10" s="270" t="s">
        <v>222</v>
      </c>
      <c r="B10" s="270"/>
      <c r="C10" s="270"/>
      <c r="D10" s="270"/>
      <c r="E10" s="270"/>
      <c r="F10" s="270"/>
      <c r="G10" s="12">
        <v>3</v>
      </c>
      <c r="H10" s="113">
        <v>0</v>
      </c>
      <c r="I10" s="113">
        <v>0</v>
      </c>
    </row>
    <row r="11" spans="1:9" x14ac:dyDescent="0.2">
      <c r="A11" s="270" t="s">
        <v>223</v>
      </c>
      <c r="B11" s="270"/>
      <c r="C11" s="270"/>
      <c r="D11" s="270"/>
      <c r="E11" s="270"/>
      <c r="F11" s="270"/>
      <c r="G11" s="12">
        <v>4</v>
      </c>
      <c r="H11" s="113">
        <v>0</v>
      </c>
      <c r="I11" s="113">
        <v>0</v>
      </c>
    </row>
    <row r="12" spans="1:9" x14ac:dyDescent="0.2">
      <c r="A12" s="270" t="s">
        <v>380</v>
      </c>
      <c r="B12" s="270"/>
      <c r="C12" s="270"/>
      <c r="D12" s="270"/>
      <c r="E12" s="270"/>
      <c r="F12" s="270"/>
      <c r="G12" s="12">
        <v>5</v>
      </c>
      <c r="H12" s="113">
        <v>0</v>
      </c>
      <c r="I12" s="113">
        <v>0</v>
      </c>
    </row>
    <row r="13" spans="1:9" ht="24.6" customHeight="1" x14ac:dyDescent="0.2">
      <c r="A13" s="271" t="s">
        <v>381</v>
      </c>
      <c r="B13" s="271"/>
      <c r="C13" s="271"/>
      <c r="D13" s="271"/>
      <c r="E13" s="271"/>
      <c r="F13" s="271"/>
      <c r="G13" s="28">
        <v>6</v>
      </c>
      <c r="H13" s="114">
        <f>SUM(H8:H12)</f>
        <v>0</v>
      </c>
      <c r="I13" s="114">
        <f>SUM(I8:I12)</f>
        <v>0</v>
      </c>
    </row>
    <row r="14" spans="1:9" ht="12.75" customHeight="1" x14ac:dyDescent="0.2">
      <c r="A14" s="270" t="s">
        <v>382</v>
      </c>
      <c r="B14" s="270"/>
      <c r="C14" s="270"/>
      <c r="D14" s="270"/>
      <c r="E14" s="270"/>
      <c r="F14" s="270"/>
      <c r="G14" s="12">
        <v>7</v>
      </c>
      <c r="H14" s="113">
        <v>0</v>
      </c>
      <c r="I14" s="113">
        <v>0</v>
      </c>
    </row>
    <row r="15" spans="1:9" ht="12.75" customHeight="1" x14ac:dyDescent="0.2">
      <c r="A15" s="270" t="s">
        <v>383</v>
      </c>
      <c r="B15" s="270"/>
      <c r="C15" s="270"/>
      <c r="D15" s="270"/>
      <c r="E15" s="270"/>
      <c r="F15" s="270"/>
      <c r="G15" s="12">
        <v>8</v>
      </c>
      <c r="H15" s="113">
        <v>0</v>
      </c>
      <c r="I15" s="113">
        <v>0</v>
      </c>
    </row>
    <row r="16" spans="1:9" ht="12.75" customHeight="1" x14ac:dyDescent="0.2">
      <c r="A16" s="270" t="s">
        <v>384</v>
      </c>
      <c r="B16" s="270"/>
      <c r="C16" s="270"/>
      <c r="D16" s="270"/>
      <c r="E16" s="270"/>
      <c r="F16" s="270"/>
      <c r="G16" s="12">
        <v>9</v>
      </c>
      <c r="H16" s="113">
        <v>0</v>
      </c>
      <c r="I16" s="113">
        <v>0</v>
      </c>
    </row>
    <row r="17" spans="1:9" ht="12.75" customHeight="1" x14ac:dyDescent="0.2">
      <c r="A17" s="270" t="s">
        <v>385</v>
      </c>
      <c r="B17" s="270"/>
      <c r="C17" s="270"/>
      <c r="D17" s="270"/>
      <c r="E17" s="270"/>
      <c r="F17" s="270"/>
      <c r="G17" s="12">
        <v>10</v>
      </c>
      <c r="H17" s="113">
        <v>0</v>
      </c>
      <c r="I17" s="113">
        <v>0</v>
      </c>
    </row>
    <row r="18" spans="1:9" ht="12.75" customHeight="1" x14ac:dyDescent="0.2">
      <c r="A18" s="270" t="s">
        <v>386</v>
      </c>
      <c r="B18" s="270"/>
      <c r="C18" s="270"/>
      <c r="D18" s="270"/>
      <c r="E18" s="270"/>
      <c r="F18" s="270"/>
      <c r="G18" s="12">
        <v>11</v>
      </c>
      <c r="H18" s="113">
        <v>0</v>
      </c>
      <c r="I18" s="113">
        <v>0</v>
      </c>
    </row>
    <row r="19" spans="1:9" ht="12.75" customHeight="1" x14ac:dyDescent="0.2">
      <c r="A19" s="270" t="s">
        <v>387</v>
      </c>
      <c r="B19" s="270"/>
      <c r="C19" s="270"/>
      <c r="D19" s="270"/>
      <c r="E19" s="270"/>
      <c r="F19" s="270"/>
      <c r="G19" s="12">
        <v>12</v>
      </c>
      <c r="H19" s="113">
        <v>0</v>
      </c>
      <c r="I19" s="113">
        <v>0</v>
      </c>
    </row>
    <row r="20" spans="1:9" ht="26.25" customHeight="1" x14ac:dyDescent="0.2">
      <c r="A20" s="271" t="s">
        <v>388</v>
      </c>
      <c r="B20" s="271"/>
      <c r="C20" s="271"/>
      <c r="D20" s="271"/>
      <c r="E20" s="271"/>
      <c r="F20" s="271"/>
      <c r="G20" s="28">
        <v>13</v>
      </c>
      <c r="H20" s="114">
        <f>SUM(H14:H19)</f>
        <v>0</v>
      </c>
      <c r="I20" s="114">
        <f>SUM(I14:I19)</f>
        <v>0</v>
      </c>
    </row>
    <row r="21" spans="1:9" ht="27.6" customHeight="1" x14ac:dyDescent="0.2">
      <c r="A21" s="279" t="s">
        <v>389</v>
      </c>
      <c r="B21" s="279"/>
      <c r="C21" s="279"/>
      <c r="D21" s="279"/>
      <c r="E21" s="279"/>
      <c r="F21" s="279"/>
      <c r="G21" s="29">
        <v>14</v>
      </c>
      <c r="H21" s="115">
        <f>H13+H20</f>
        <v>0</v>
      </c>
      <c r="I21" s="115">
        <f>I13+I20</f>
        <v>0</v>
      </c>
    </row>
    <row r="22" spans="1:9" x14ac:dyDescent="0.2">
      <c r="A22" s="280" t="s">
        <v>188</v>
      </c>
      <c r="B22" s="281"/>
      <c r="C22" s="281"/>
      <c r="D22" s="281"/>
      <c r="E22" s="281"/>
      <c r="F22" s="281"/>
      <c r="G22" s="281"/>
      <c r="H22" s="281"/>
      <c r="I22" s="282"/>
    </row>
    <row r="23" spans="1:9" ht="26.45" customHeight="1" x14ac:dyDescent="0.2">
      <c r="A23" s="283" t="s">
        <v>224</v>
      </c>
      <c r="B23" s="283"/>
      <c r="C23" s="283"/>
      <c r="D23" s="283"/>
      <c r="E23" s="283"/>
      <c r="F23" s="283"/>
      <c r="G23" s="11">
        <v>15</v>
      </c>
      <c r="H23" s="113">
        <v>0</v>
      </c>
      <c r="I23" s="113">
        <v>0</v>
      </c>
    </row>
    <row r="24" spans="1:9" ht="12.75" customHeight="1" x14ac:dyDescent="0.2">
      <c r="A24" s="270" t="s">
        <v>225</v>
      </c>
      <c r="B24" s="270"/>
      <c r="C24" s="270"/>
      <c r="D24" s="270"/>
      <c r="E24" s="270"/>
      <c r="F24" s="270"/>
      <c r="G24" s="11">
        <v>16</v>
      </c>
      <c r="H24" s="113">
        <v>0</v>
      </c>
      <c r="I24" s="113">
        <v>0</v>
      </c>
    </row>
    <row r="25" spans="1:9" ht="12.75" customHeight="1" x14ac:dyDescent="0.2">
      <c r="A25" s="270" t="s">
        <v>226</v>
      </c>
      <c r="B25" s="270"/>
      <c r="C25" s="270"/>
      <c r="D25" s="270"/>
      <c r="E25" s="270"/>
      <c r="F25" s="270"/>
      <c r="G25" s="11">
        <v>17</v>
      </c>
      <c r="H25" s="113">
        <v>0</v>
      </c>
      <c r="I25" s="113">
        <v>0</v>
      </c>
    </row>
    <row r="26" spans="1:9" ht="12.75" customHeight="1" x14ac:dyDescent="0.2">
      <c r="A26" s="270" t="s">
        <v>227</v>
      </c>
      <c r="B26" s="270"/>
      <c r="C26" s="270"/>
      <c r="D26" s="270"/>
      <c r="E26" s="270"/>
      <c r="F26" s="270"/>
      <c r="G26" s="11">
        <v>18</v>
      </c>
      <c r="H26" s="113">
        <v>0</v>
      </c>
      <c r="I26" s="113">
        <v>0</v>
      </c>
    </row>
    <row r="27" spans="1:9" ht="12.75" customHeight="1" x14ac:dyDescent="0.2">
      <c r="A27" s="270" t="s">
        <v>228</v>
      </c>
      <c r="B27" s="270"/>
      <c r="C27" s="270"/>
      <c r="D27" s="270"/>
      <c r="E27" s="270"/>
      <c r="F27" s="270"/>
      <c r="G27" s="11">
        <v>19</v>
      </c>
      <c r="H27" s="113">
        <v>0</v>
      </c>
      <c r="I27" s="113">
        <v>0</v>
      </c>
    </row>
    <row r="28" spans="1:9" ht="12.75" customHeight="1" x14ac:dyDescent="0.2">
      <c r="A28" s="270" t="s">
        <v>229</v>
      </c>
      <c r="B28" s="270"/>
      <c r="C28" s="270"/>
      <c r="D28" s="270"/>
      <c r="E28" s="270"/>
      <c r="F28" s="270"/>
      <c r="G28" s="11">
        <v>20</v>
      </c>
      <c r="H28" s="113">
        <v>0</v>
      </c>
      <c r="I28" s="113">
        <v>0</v>
      </c>
    </row>
    <row r="29" spans="1:9" ht="24" customHeight="1" x14ac:dyDescent="0.2">
      <c r="A29" s="276" t="s">
        <v>390</v>
      </c>
      <c r="B29" s="276"/>
      <c r="C29" s="276"/>
      <c r="D29" s="276"/>
      <c r="E29" s="276"/>
      <c r="F29" s="276"/>
      <c r="G29" s="28">
        <v>21</v>
      </c>
      <c r="H29" s="116">
        <f>SUM(H23:H28)</f>
        <v>0</v>
      </c>
      <c r="I29" s="116">
        <f>SUM(I23:I28)</f>
        <v>0</v>
      </c>
    </row>
    <row r="30" spans="1:9" ht="27" customHeight="1" x14ac:dyDescent="0.2">
      <c r="A30" s="270" t="s">
        <v>230</v>
      </c>
      <c r="B30" s="270"/>
      <c r="C30" s="270"/>
      <c r="D30" s="270"/>
      <c r="E30" s="270"/>
      <c r="F30" s="270"/>
      <c r="G30" s="12">
        <v>22</v>
      </c>
      <c r="H30" s="113">
        <v>0</v>
      </c>
      <c r="I30" s="113">
        <v>0</v>
      </c>
    </row>
    <row r="31" spans="1:9" ht="12.75" customHeight="1" x14ac:dyDescent="0.2">
      <c r="A31" s="270" t="s">
        <v>231</v>
      </c>
      <c r="B31" s="270"/>
      <c r="C31" s="270"/>
      <c r="D31" s="270"/>
      <c r="E31" s="270"/>
      <c r="F31" s="270"/>
      <c r="G31" s="12">
        <v>23</v>
      </c>
      <c r="H31" s="113">
        <v>0</v>
      </c>
      <c r="I31" s="113">
        <v>0</v>
      </c>
    </row>
    <row r="32" spans="1:9" ht="12.75" customHeight="1" x14ac:dyDescent="0.2">
      <c r="A32" s="270" t="s">
        <v>391</v>
      </c>
      <c r="B32" s="270"/>
      <c r="C32" s="270"/>
      <c r="D32" s="270"/>
      <c r="E32" s="270"/>
      <c r="F32" s="270"/>
      <c r="G32" s="12">
        <v>24</v>
      </c>
      <c r="H32" s="113">
        <v>0</v>
      </c>
      <c r="I32" s="113">
        <v>0</v>
      </c>
    </row>
    <row r="33" spans="1:9" ht="12.75" customHeight="1" x14ac:dyDescent="0.2">
      <c r="A33" s="270" t="s">
        <v>232</v>
      </c>
      <c r="B33" s="270"/>
      <c r="C33" s="270"/>
      <c r="D33" s="270"/>
      <c r="E33" s="270"/>
      <c r="F33" s="270"/>
      <c r="G33" s="12">
        <v>25</v>
      </c>
      <c r="H33" s="113">
        <v>0</v>
      </c>
      <c r="I33" s="113">
        <v>0</v>
      </c>
    </row>
    <row r="34" spans="1:9" ht="12.75" customHeight="1" x14ac:dyDescent="0.2">
      <c r="A34" s="270" t="s">
        <v>233</v>
      </c>
      <c r="B34" s="270"/>
      <c r="C34" s="270"/>
      <c r="D34" s="270"/>
      <c r="E34" s="270"/>
      <c r="F34" s="270"/>
      <c r="G34" s="12">
        <v>26</v>
      </c>
      <c r="H34" s="113">
        <v>0</v>
      </c>
      <c r="I34" s="113">
        <v>0</v>
      </c>
    </row>
    <row r="35" spans="1:9" ht="25.9" customHeight="1" x14ac:dyDescent="0.2">
      <c r="A35" s="276" t="s">
        <v>392</v>
      </c>
      <c r="B35" s="276"/>
      <c r="C35" s="276"/>
      <c r="D35" s="276"/>
      <c r="E35" s="276"/>
      <c r="F35" s="276"/>
      <c r="G35" s="28">
        <v>27</v>
      </c>
      <c r="H35" s="116">
        <f>SUM(H30:H34)</f>
        <v>0</v>
      </c>
      <c r="I35" s="116">
        <f>SUM(I30:I34)</f>
        <v>0</v>
      </c>
    </row>
    <row r="36" spans="1:9" ht="28.15" customHeight="1" x14ac:dyDescent="0.2">
      <c r="A36" s="279" t="s">
        <v>393</v>
      </c>
      <c r="B36" s="279"/>
      <c r="C36" s="279"/>
      <c r="D36" s="279"/>
      <c r="E36" s="279"/>
      <c r="F36" s="279"/>
      <c r="G36" s="29">
        <v>28</v>
      </c>
      <c r="H36" s="117">
        <f>H29+H35</f>
        <v>0</v>
      </c>
      <c r="I36" s="117">
        <f>I29+I35</f>
        <v>0</v>
      </c>
    </row>
    <row r="37" spans="1:9" x14ac:dyDescent="0.2">
      <c r="A37" s="280" t="s">
        <v>203</v>
      </c>
      <c r="B37" s="281"/>
      <c r="C37" s="281"/>
      <c r="D37" s="281"/>
      <c r="E37" s="281"/>
      <c r="F37" s="281"/>
      <c r="G37" s="281">
        <v>0</v>
      </c>
      <c r="H37" s="281"/>
      <c r="I37" s="282"/>
    </row>
    <row r="38" spans="1:9" ht="12.75" customHeight="1" x14ac:dyDescent="0.2">
      <c r="A38" s="286" t="s">
        <v>234</v>
      </c>
      <c r="B38" s="286"/>
      <c r="C38" s="286"/>
      <c r="D38" s="286"/>
      <c r="E38" s="286"/>
      <c r="F38" s="286"/>
      <c r="G38" s="11">
        <v>29</v>
      </c>
      <c r="H38" s="113">
        <v>0</v>
      </c>
      <c r="I38" s="113">
        <v>0</v>
      </c>
    </row>
    <row r="39" spans="1:9" ht="25.15" customHeight="1" x14ac:dyDescent="0.2">
      <c r="A39" s="275" t="s">
        <v>235</v>
      </c>
      <c r="B39" s="275"/>
      <c r="C39" s="275"/>
      <c r="D39" s="275"/>
      <c r="E39" s="275"/>
      <c r="F39" s="275"/>
      <c r="G39" s="12">
        <v>30</v>
      </c>
      <c r="H39" s="113">
        <v>0</v>
      </c>
      <c r="I39" s="113">
        <v>0</v>
      </c>
    </row>
    <row r="40" spans="1:9" ht="12.75" customHeight="1" x14ac:dyDescent="0.2">
      <c r="A40" s="275" t="s">
        <v>236</v>
      </c>
      <c r="B40" s="275"/>
      <c r="C40" s="275"/>
      <c r="D40" s="275"/>
      <c r="E40" s="275"/>
      <c r="F40" s="275"/>
      <c r="G40" s="12">
        <v>31</v>
      </c>
      <c r="H40" s="113">
        <v>0</v>
      </c>
      <c r="I40" s="113">
        <v>0</v>
      </c>
    </row>
    <row r="41" spans="1:9" ht="12.75" customHeight="1" x14ac:dyDescent="0.2">
      <c r="A41" s="275" t="s">
        <v>237</v>
      </c>
      <c r="B41" s="275"/>
      <c r="C41" s="275"/>
      <c r="D41" s="275"/>
      <c r="E41" s="275"/>
      <c r="F41" s="275"/>
      <c r="G41" s="12">
        <v>32</v>
      </c>
      <c r="H41" s="113">
        <v>0</v>
      </c>
      <c r="I41" s="113">
        <v>0</v>
      </c>
    </row>
    <row r="42" spans="1:9" ht="25.9" customHeight="1" x14ac:dyDescent="0.2">
      <c r="A42" s="276" t="s">
        <v>394</v>
      </c>
      <c r="B42" s="276"/>
      <c r="C42" s="276"/>
      <c r="D42" s="276"/>
      <c r="E42" s="276"/>
      <c r="F42" s="276"/>
      <c r="G42" s="28">
        <v>33</v>
      </c>
      <c r="H42" s="116">
        <f>H41+H40+H39+H38</f>
        <v>0</v>
      </c>
      <c r="I42" s="116">
        <f>I41+I40+I39+I38</f>
        <v>0</v>
      </c>
    </row>
    <row r="43" spans="1:9" ht="24.6" customHeight="1" x14ac:dyDescent="0.2">
      <c r="A43" s="275" t="s">
        <v>238</v>
      </c>
      <c r="B43" s="275"/>
      <c r="C43" s="275"/>
      <c r="D43" s="275"/>
      <c r="E43" s="275"/>
      <c r="F43" s="275"/>
      <c r="G43" s="12">
        <v>34</v>
      </c>
      <c r="H43" s="113">
        <v>0</v>
      </c>
      <c r="I43" s="113">
        <v>0</v>
      </c>
    </row>
    <row r="44" spans="1:9" ht="12.75" customHeight="1" x14ac:dyDescent="0.2">
      <c r="A44" s="275" t="s">
        <v>239</v>
      </c>
      <c r="B44" s="275"/>
      <c r="C44" s="275"/>
      <c r="D44" s="275"/>
      <c r="E44" s="275"/>
      <c r="F44" s="275"/>
      <c r="G44" s="12">
        <v>35</v>
      </c>
      <c r="H44" s="113">
        <v>0</v>
      </c>
      <c r="I44" s="113">
        <v>0</v>
      </c>
    </row>
    <row r="45" spans="1:9" ht="12.75" customHeight="1" x14ac:dyDescent="0.2">
      <c r="A45" s="275" t="s">
        <v>240</v>
      </c>
      <c r="B45" s="275"/>
      <c r="C45" s="275"/>
      <c r="D45" s="275"/>
      <c r="E45" s="275"/>
      <c r="F45" s="275"/>
      <c r="G45" s="12">
        <v>36</v>
      </c>
      <c r="H45" s="113">
        <v>0</v>
      </c>
      <c r="I45" s="113">
        <v>0</v>
      </c>
    </row>
    <row r="46" spans="1:9" ht="21" customHeight="1" x14ac:dyDescent="0.2">
      <c r="A46" s="275" t="s">
        <v>241</v>
      </c>
      <c r="B46" s="275"/>
      <c r="C46" s="275"/>
      <c r="D46" s="275"/>
      <c r="E46" s="275"/>
      <c r="F46" s="275"/>
      <c r="G46" s="12">
        <v>37</v>
      </c>
      <c r="H46" s="113">
        <v>0</v>
      </c>
      <c r="I46" s="113">
        <v>0</v>
      </c>
    </row>
    <row r="47" spans="1:9" ht="12.75" customHeight="1" x14ac:dyDescent="0.2">
      <c r="A47" s="275" t="s">
        <v>242</v>
      </c>
      <c r="B47" s="275"/>
      <c r="C47" s="275"/>
      <c r="D47" s="275"/>
      <c r="E47" s="275"/>
      <c r="F47" s="275"/>
      <c r="G47" s="12">
        <v>38</v>
      </c>
      <c r="H47" s="113">
        <v>0</v>
      </c>
      <c r="I47" s="113">
        <v>0</v>
      </c>
    </row>
    <row r="48" spans="1:9" ht="22.9" customHeight="1" x14ac:dyDescent="0.2">
      <c r="A48" s="276" t="s">
        <v>395</v>
      </c>
      <c r="B48" s="276"/>
      <c r="C48" s="276"/>
      <c r="D48" s="276"/>
      <c r="E48" s="276"/>
      <c r="F48" s="276"/>
      <c r="G48" s="28">
        <v>39</v>
      </c>
      <c r="H48" s="116">
        <f>H47+H46+H45+H44+H43</f>
        <v>0</v>
      </c>
      <c r="I48" s="116">
        <f>I47+I46+I45+I44+I43</f>
        <v>0</v>
      </c>
    </row>
    <row r="49" spans="1:9" ht="25.9" customHeight="1" x14ac:dyDescent="0.2">
      <c r="A49" s="277" t="s">
        <v>425</v>
      </c>
      <c r="B49" s="277"/>
      <c r="C49" s="277"/>
      <c r="D49" s="277"/>
      <c r="E49" s="277"/>
      <c r="F49" s="277"/>
      <c r="G49" s="28">
        <v>40</v>
      </c>
      <c r="H49" s="116">
        <f>H48+H42</f>
        <v>0</v>
      </c>
      <c r="I49" s="116">
        <f>I48+I42</f>
        <v>0</v>
      </c>
    </row>
    <row r="50" spans="1:9" ht="12.75" customHeight="1" x14ac:dyDescent="0.2">
      <c r="A50" s="270" t="s">
        <v>243</v>
      </c>
      <c r="B50" s="270"/>
      <c r="C50" s="270"/>
      <c r="D50" s="270"/>
      <c r="E50" s="270"/>
      <c r="F50" s="270"/>
      <c r="G50" s="12">
        <v>41</v>
      </c>
      <c r="H50" s="113">
        <v>0</v>
      </c>
      <c r="I50" s="113">
        <v>0</v>
      </c>
    </row>
    <row r="51" spans="1:9" ht="25.9" customHeight="1" x14ac:dyDescent="0.2">
      <c r="A51" s="277" t="s">
        <v>396</v>
      </c>
      <c r="B51" s="277"/>
      <c r="C51" s="277"/>
      <c r="D51" s="277"/>
      <c r="E51" s="277"/>
      <c r="F51" s="277"/>
      <c r="G51" s="28">
        <v>42</v>
      </c>
      <c r="H51" s="116">
        <f>H21+H36+H49+H50</f>
        <v>0</v>
      </c>
      <c r="I51" s="116">
        <f>I21+I36+I49+I50</f>
        <v>0</v>
      </c>
    </row>
    <row r="52" spans="1:9" ht="12.75" customHeight="1" x14ac:dyDescent="0.2">
      <c r="A52" s="278" t="s">
        <v>217</v>
      </c>
      <c r="B52" s="278"/>
      <c r="C52" s="278"/>
      <c r="D52" s="278"/>
      <c r="E52" s="278"/>
      <c r="F52" s="278"/>
      <c r="G52" s="12">
        <v>43</v>
      </c>
      <c r="H52" s="113">
        <v>0</v>
      </c>
      <c r="I52" s="113">
        <v>0</v>
      </c>
    </row>
    <row r="53" spans="1:9" ht="31.9" customHeight="1" x14ac:dyDescent="0.2">
      <c r="A53" s="274" t="s">
        <v>397</v>
      </c>
      <c r="B53" s="274"/>
      <c r="C53" s="274"/>
      <c r="D53" s="274"/>
      <c r="E53" s="274"/>
      <c r="F53" s="274"/>
      <c r="G53" s="30">
        <v>44</v>
      </c>
      <c r="H53" s="118">
        <f>H52+H51</f>
        <v>0</v>
      </c>
      <c r="I53" s="118">
        <f>I52+I51</f>
        <v>0</v>
      </c>
    </row>
  </sheetData>
  <sheetProtection algorithmName="SHA-512" hashValue="SSXQVmFO4T1GppzvRPjxFe+coIATE245xxBTEK8WOrgbywSNHlPvU2mGmsjJrHP35z23jqZNW1lUtU39HjkNpA==" saltValue="kPDPgcaH1yUAl3toICHDhQ=="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formula1>9999999999</formula1>
    </dataValidation>
  </dataValidations>
  <pageMargins left="0.71" right="0.22" top="1" bottom="1" header="0.5" footer="0.5"/>
  <pageSetup paperSize="9" scale="8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Z63"/>
  <sheetViews>
    <sheetView view="pageBreakPreview" zoomScale="80" zoomScaleNormal="100" zoomScaleSheetLayoutView="80" workbookViewId="0">
      <selection activeCell="S53" sqref="S53"/>
    </sheetView>
  </sheetViews>
  <sheetFormatPr defaultRowHeight="12.75" x14ac:dyDescent="0.2"/>
  <cols>
    <col min="1" max="4" width="9.140625" style="1"/>
    <col min="5" max="5" width="10.140625" style="1" bestFit="1" customWidth="1"/>
    <col min="6" max="6" width="9.140625" style="1"/>
    <col min="7" max="7" width="12.42578125" style="1" customWidth="1"/>
    <col min="8" max="26" width="13.42578125" style="16" customWidth="1"/>
    <col min="27" max="27" width="13.42578125" style="1" customWidth="1"/>
    <col min="28" max="262" width="9.140625" style="1"/>
    <col min="263" max="263" width="10.140625" style="1" bestFit="1" customWidth="1"/>
    <col min="264" max="267" width="9.140625" style="1"/>
    <col min="268" max="269" width="9.85546875" style="1" bestFit="1" customWidth="1"/>
    <col min="270" max="518" width="9.140625" style="1"/>
    <col min="519" max="519" width="10.140625" style="1" bestFit="1" customWidth="1"/>
    <col min="520" max="523" width="9.140625" style="1"/>
    <col min="524" max="525" width="9.85546875" style="1" bestFit="1" customWidth="1"/>
    <col min="526" max="774" width="9.140625" style="1"/>
    <col min="775" max="775" width="10.140625" style="1" bestFit="1" customWidth="1"/>
    <col min="776" max="779" width="9.140625" style="1"/>
    <col min="780" max="781" width="9.85546875" style="1" bestFit="1" customWidth="1"/>
    <col min="782" max="1030" width="9.140625" style="1"/>
    <col min="1031" max="1031" width="10.140625" style="1" bestFit="1" customWidth="1"/>
    <col min="1032" max="1035" width="9.140625" style="1"/>
    <col min="1036" max="1037" width="9.85546875" style="1" bestFit="1" customWidth="1"/>
    <col min="1038" max="1286" width="9.140625" style="1"/>
    <col min="1287" max="1287" width="10.140625" style="1" bestFit="1" customWidth="1"/>
    <col min="1288" max="1291" width="9.140625" style="1"/>
    <col min="1292" max="1293" width="9.85546875" style="1" bestFit="1" customWidth="1"/>
    <col min="1294" max="1542" width="9.140625" style="1"/>
    <col min="1543" max="1543" width="10.140625" style="1" bestFit="1" customWidth="1"/>
    <col min="1544" max="1547" width="9.140625" style="1"/>
    <col min="1548" max="1549" width="9.85546875" style="1" bestFit="1" customWidth="1"/>
    <col min="1550" max="1798" width="9.140625" style="1"/>
    <col min="1799" max="1799" width="10.140625" style="1" bestFit="1" customWidth="1"/>
    <col min="1800" max="1803" width="9.140625" style="1"/>
    <col min="1804" max="1805" width="9.85546875" style="1" bestFit="1" customWidth="1"/>
    <col min="1806" max="2054" width="9.140625" style="1"/>
    <col min="2055" max="2055" width="10.140625" style="1" bestFit="1" customWidth="1"/>
    <col min="2056" max="2059" width="9.140625" style="1"/>
    <col min="2060" max="2061" width="9.85546875" style="1" bestFit="1" customWidth="1"/>
    <col min="2062" max="2310" width="9.140625" style="1"/>
    <col min="2311" max="2311" width="10.140625" style="1" bestFit="1" customWidth="1"/>
    <col min="2312" max="2315" width="9.140625" style="1"/>
    <col min="2316" max="2317" width="9.85546875" style="1" bestFit="1" customWidth="1"/>
    <col min="2318" max="2566" width="9.140625" style="1"/>
    <col min="2567" max="2567" width="10.140625" style="1" bestFit="1" customWidth="1"/>
    <col min="2568" max="2571" width="9.140625" style="1"/>
    <col min="2572" max="2573" width="9.85546875" style="1" bestFit="1" customWidth="1"/>
    <col min="2574" max="2822" width="9.140625" style="1"/>
    <col min="2823" max="2823" width="10.140625" style="1" bestFit="1" customWidth="1"/>
    <col min="2824" max="2827" width="9.140625" style="1"/>
    <col min="2828" max="2829" width="9.85546875" style="1" bestFit="1" customWidth="1"/>
    <col min="2830" max="3078" width="9.140625" style="1"/>
    <col min="3079" max="3079" width="10.140625" style="1" bestFit="1" customWidth="1"/>
    <col min="3080" max="3083" width="9.140625" style="1"/>
    <col min="3084" max="3085" width="9.85546875" style="1" bestFit="1" customWidth="1"/>
    <col min="3086" max="3334" width="9.140625" style="1"/>
    <col min="3335" max="3335" width="10.140625" style="1" bestFit="1" customWidth="1"/>
    <col min="3336" max="3339" width="9.140625" style="1"/>
    <col min="3340" max="3341" width="9.85546875" style="1" bestFit="1" customWidth="1"/>
    <col min="3342" max="3590" width="9.140625" style="1"/>
    <col min="3591" max="3591" width="10.140625" style="1" bestFit="1" customWidth="1"/>
    <col min="3592" max="3595" width="9.140625" style="1"/>
    <col min="3596" max="3597" width="9.85546875" style="1" bestFit="1" customWidth="1"/>
    <col min="3598" max="3846" width="9.140625" style="1"/>
    <col min="3847" max="3847" width="10.140625" style="1" bestFit="1" customWidth="1"/>
    <col min="3848" max="3851" width="9.140625" style="1"/>
    <col min="3852" max="3853" width="9.85546875" style="1" bestFit="1" customWidth="1"/>
    <col min="3854" max="4102" width="9.140625" style="1"/>
    <col min="4103" max="4103" width="10.140625" style="1" bestFit="1" customWidth="1"/>
    <col min="4104" max="4107" width="9.140625" style="1"/>
    <col min="4108" max="4109" width="9.85546875" style="1" bestFit="1" customWidth="1"/>
    <col min="4110" max="4358" width="9.140625" style="1"/>
    <col min="4359" max="4359" width="10.140625" style="1" bestFit="1" customWidth="1"/>
    <col min="4360" max="4363" width="9.140625" style="1"/>
    <col min="4364" max="4365" width="9.85546875" style="1" bestFit="1" customWidth="1"/>
    <col min="4366" max="4614" width="9.140625" style="1"/>
    <col min="4615" max="4615" width="10.140625" style="1" bestFit="1" customWidth="1"/>
    <col min="4616" max="4619" width="9.140625" style="1"/>
    <col min="4620" max="4621" width="9.85546875" style="1" bestFit="1" customWidth="1"/>
    <col min="4622" max="4870" width="9.140625" style="1"/>
    <col min="4871" max="4871" width="10.140625" style="1" bestFit="1" customWidth="1"/>
    <col min="4872" max="4875" width="9.140625" style="1"/>
    <col min="4876" max="4877" width="9.85546875" style="1" bestFit="1" customWidth="1"/>
    <col min="4878" max="5126" width="9.140625" style="1"/>
    <col min="5127" max="5127" width="10.140625" style="1" bestFit="1" customWidth="1"/>
    <col min="5128" max="5131" width="9.140625" style="1"/>
    <col min="5132" max="5133" width="9.85546875" style="1" bestFit="1" customWidth="1"/>
    <col min="5134" max="5382" width="9.140625" style="1"/>
    <col min="5383" max="5383" width="10.140625" style="1" bestFit="1" customWidth="1"/>
    <col min="5384" max="5387" width="9.140625" style="1"/>
    <col min="5388" max="5389" width="9.85546875" style="1" bestFit="1" customWidth="1"/>
    <col min="5390" max="5638" width="9.140625" style="1"/>
    <col min="5639" max="5639" width="10.140625" style="1" bestFit="1" customWidth="1"/>
    <col min="5640" max="5643" width="9.140625" style="1"/>
    <col min="5644" max="5645" width="9.85546875" style="1" bestFit="1" customWidth="1"/>
    <col min="5646" max="5894" width="9.140625" style="1"/>
    <col min="5895" max="5895" width="10.140625" style="1" bestFit="1" customWidth="1"/>
    <col min="5896" max="5899" width="9.140625" style="1"/>
    <col min="5900" max="5901" width="9.85546875" style="1" bestFit="1" customWidth="1"/>
    <col min="5902" max="6150" width="9.140625" style="1"/>
    <col min="6151" max="6151" width="10.140625" style="1" bestFit="1" customWidth="1"/>
    <col min="6152" max="6155" width="9.140625" style="1"/>
    <col min="6156" max="6157" width="9.85546875" style="1" bestFit="1" customWidth="1"/>
    <col min="6158" max="6406" width="9.140625" style="1"/>
    <col min="6407" max="6407" width="10.140625" style="1" bestFit="1" customWidth="1"/>
    <col min="6408" max="6411" width="9.140625" style="1"/>
    <col min="6412" max="6413" width="9.85546875" style="1" bestFit="1" customWidth="1"/>
    <col min="6414" max="6662" width="9.140625" style="1"/>
    <col min="6663" max="6663" width="10.140625" style="1" bestFit="1" customWidth="1"/>
    <col min="6664" max="6667" width="9.140625" style="1"/>
    <col min="6668" max="6669" width="9.85546875" style="1" bestFit="1" customWidth="1"/>
    <col min="6670" max="6918" width="9.140625" style="1"/>
    <col min="6919" max="6919" width="10.140625" style="1" bestFit="1" customWidth="1"/>
    <col min="6920" max="6923" width="9.140625" style="1"/>
    <col min="6924" max="6925" width="9.85546875" style="1" bestFit="1" customWidth="1"/>
    <col min="6926" max="7174" width="9.140625" style="1"/>
    <col min="7175" max="7175" width="10.140625" style="1" bestFit="1" customWidth="1"/>
    <col min="7176" max="7179" width="9.140625" style="1"/>
    <col min="7180" max="7181" width="9.85546875" style="1" bestFit="1" customWidth="1"/>
    <col min="7182" max="7430" width="9.140625" style="1"/>
    <col min="7431" max="7431" width="10.140625" style="1" bestFit="1" customWidth="1"/>
    <col min="7432" max="7435" width="9.140625" style="1"/>
    <col min="7436" max="7437" width="9.85546875" style="1" bestFit="1" customWidth="1"/>
    <col min="7438" max="7686" width="9.140625" style="1"/>
    <col min="7687" max="7687" width="10.140625" style="1" bestFit="1" customWidth="1"/>
    <col min="7688" max="7691" width="9.140625" style="1"/>
    <col min="7692" max="7693" width="9.85546875" style="1" bestFit="1" customWidth="1"/>
    <col min="7694" max="7942" width="9.140625" style="1"/>
    <col min="7943" max="7943" width="10.140625" style="1" bestFit="1" customWidth="1"/>
    <col min="7944" max="7947" width="9.140625" style="1"/>
    <col min="7948" max="7949" width="9.85546875" style="1" bestFit="1" customWidth="1"/>
    <col min="7950" max="8198" width="9.140625" style="1"/>
    <col min="8199" max="8199" width="10.140625" style="1" bestFit="1" customWidth="1"/>
    <col min="8200" max="8203" width="9.140625" style="1"/>
    <col min="8204" max="8205" width="9.85546875" style="1" bestFit="1" customWidth="1"/>
    <col min="8206" max="8454" width="9.140625" style="1"/>
    <col min="8455" max="8455" width="10.140625" style="1" bestFit="1" customWidth="1"/>
    <col min="8456" max="8459" width="9.140625" style="1"/>
    <col min="8460" max="8461" width="9.85546875" style="1" bestFit="1" customWidth="1"/>
    <col min="8462" max="8710" width="9.140625" style="1"/>
    <col min="8711" max="8711" width="10.140625" style="1" bestFit="1" customWidth="1"/>
    <col min="8712" max="8715" width="9.140625" style="1"/>
    <col min="8716" max="8717" width="9.85546875" style="1" bestFit="1" customWidth="1"/>
    <col min="8718" max="8966" width="9.140625" style="1"/>
    <col min="8967" max="8967" width="10.140625" style="1" bestFit="1" customWidth="1"/>
    <col min="8968" max="8971" width="9.140625" style="1"/>
    <col min="8972" max="8973" width="9.85546875" style="1" bestFit="1" customWidth="1"/>
    <col min="8974" max="9222" width="9.140625" style="1"/>
    <col min="9223" max="9223" width="10.140625" style="1" bestFit="1" customWidth="1"/>
    <col min="9224" max="9227" width="9.140625" style="1"/>
    <col min="9228" max="9229" width="9.85546875" style="1" bestFit="1" customWidth="1"/>
    <col min="9230" max="9478" width="9.140625" style="1"/>
    <col min="9479" max="9479" width="10.140625" style="1" bestFit="1" customWidth="1"/>
    <col min="9480" max="9483" width="9.140625" style="1"/>
    <col min="9484" max="9485" width="9.85546875" style="1" bestFit="1" customWidth="1"/>
    <col min="9486" max="9734" width="9.140625" style="1"/>
    <col min="9735" max="9735" width="10.140625" style="1" bestFit="1" customWidth="1"/>
    <col min="9736" max="9739" width="9.140625" style="1"/>
    <col min="9740" max="9741" width="9.85546875" style="1" bestFit="1" customWidth="1"/>
    <col min="9742" max="9990" width="9.140625" style="1"/>
    <col min="9991" max="9991" width="10.140625" style="1" bestFit="1" customWidth="1"/>
    <col min="9992" max="9995" width="9.140625" style="1"/>
    <col min="9996" max="9997" width="9.85546875" style="1" bestFit="1" customWidth="1"/>
    <col min="9998" max="10246" width="9.140625" style="1"/>
    <col min="10247" max="10247" width="10.140625" style="1" bestFit="1" customWidth="1"/>
    <col min="10248" max="10251" width="9.140625" style="1"/>
    <col min="10252" max="10253" width="9.85546875" style="1" bestFit="1" customWidth="1"/>
    <col min="10254" max="10502" width="9.140625" style="1"/>
    <col min="10503" max="10503" width="10.140625" style="1" bestFit="1" customWidth="1"/>
    <col min="10504" max="10507" width="9.140625" style="1"/>
    <col min="10508" max="10509" width="9.85546875" style="1" bestFit="1" customWidth="1"/>
    <col min="10510" max="10758" width="9.140625" style="1"/>
    <col min="10759" max="10759" width="10.140625" style="1" bestFit="1" customWidth="1"/>
    <col min="10760" max="10763" width="9.140625" style="1"/>
    <col min="10764" max="10765" width="9.85546875" style="1" bestFit="1" customWidth="1"/>
    <col min="10766" max="11014" width="9.140625" style="1"/>
    <col min="11015" max="11015" width="10.140625" style="1" bestFit="1" customWidth="1"/>
    <col min="11016" max="11019" width="9.140625" style="1"/>
    <col min="11020" max="11021" width="9.85546875" style="1" bestFit="1" customWidth="1"/>
    <col min="11022" max="11270" width="9.140625" style="1"/>
    <col min="11271" max="11271" width="10.140625" style="1" bestFit="1" customWidth="1"/>
    <col min="11272" max="11275" width="9.140625" style="1"/>
    <col min="11276" max="11277" width="9.85546875" style="1" bestFit="1" customWidth="1"/>
    <col min="11278" max="11526" width="9.140625" style="1"/>
    <col min="11527" max="11527" width="10.140625" style="1" bestFit="1" customWidth="1"/>
    <col min="11528" max="11531" width="9.140625" style="1"/>
    <col min="11532" max="11533" width="9.85546875" style="1" bestFit="1" customWidth="1"/>
    <col min="11534" max="11782" width="9.140625" style="1"/>
    <col min="11783" max="11783" width="10.140625" style="1" bestFit="1" customWidth="1"/>
    <col min="11784" max="11787" width="9.140625" style="1"/>
    <col min="11788" max="11789" width="9.85546875" style="1" bestFit="1" customWidth="1"/>
    <col min="11790" max="12038" width="9.140625" style="1"/>
    <col min="12039" max="12039" width="10.140625" style="1" bestFit="1" customWidth="1"/>
    <col min="12040" max="12043" width="9.140625" style="1"/>
    <col min="12044" max="12045" width="9.85546875" style="1" bestFit="1" customWidth="1"/>
    <col min="12046" max="12294" width="9.140625" style="1"/>
    <col min="12295" max="12295" width="10.140625" style="1" bestFit="1" customWidth="1"/>
    <col min="12296" max="12299" width="9.140625" style="1"/>
    <col min="12300" max="12301" width="9.85546875" style="1" bestFit="1" customWidth="1"/>
    <col min="12302" max="12550" width="9.140625" style="1"/>
    <col min="12551" max="12551" width="10.140625" style="1" bestFit="1" customWidth="1"/>
    <col min="12552" max="12555" width="9.140625" style="1"/>
    <col min="12556" max="12557" width="9.85546875" style="1" bestFit="1" customWidth="1"/>
    <col min="12558" max="12806" width="9.140625" style="1"/>
    <col min="12807" max="12807" width="10.140625" style="1" bestFit="1" customWidth="1"/>
    <col min="12808" max="12811" width="9.140625" style="1"/>
    <col min="12812" max="12813" width="9.85546875" style="1" bestFit="1" customWidth="1"/>
    <col min="12814" max="13062" width="9.140625" style="1"/>
    <col min="13063" max="13063" width="10.140625" style="1" bestFit="1" customWidth="1"/>
    <col min="13064" max="13067" width="9.140625" style="1"/>
    <col min="13068" max="13069" width="9.85546875" style="1" bestFit="1" customWidth="1"/>
    <col min="13070" max="13318" width="9.140625" style="1"/>
    <col min="13319" max="13319" width="10.140625" style="1" bestFit="1" customWidth="1"/>
    <col min="13320" max="13323" width="9.140625" style="1"/>
    <col min="13324" max="13325" width="9.85546875" style="1" bestFit="1" customWidth="1"/>
    <col min="13326" max="13574" width="9.140625" style="1"/>
    <col min="13575" max="13575" width="10.140625" style="1" bestFit="1" customWidth="1"/>
    <col min="13576" max="13579" width="9.140625" style="1"/>
    <col min="13580" max="13581" width="9.85546875" style="1" bestFit="1" customWidth="1"/>
    <col min="13582" max="13830" width="9.140625" style="1"/>
    <col min="13831" max="13831" width="10.140625" style="1" bestFit="1" customWidth="1"/>
    <col min="13832" max="13835" width="9.140625" style="1"/>
    <col min="13836" max="13837" width="9.85546875" style="1" bestFit="1" customWidth="1"/>
    <col min="13838" max="14086" width="9.140625" style="1"/>
    <col min="14087" max="14087" width="10.140625" style="1" bestFit="1" customWidth="1"/>
    <col min="14088" max="14091" width="9.140625" style="1"/>
    <col min="14092" max="14093" width="9.85546875" style="1" bestFit="1" customWidth="1"/>
    <col min="14094" max="14342" width="9.140625" style="1"/>
    <col min="14343" max="14343" width="10.140625" style="1" bestFit="1" customWidth="1"/>
    <col min="14344" max="14347" width="9.140625" style="1"/>
    <col min="14348" max="14349" width="9.85546875" style="1" bestFit="1" customWidth="1"/>
    <col min="14350" max="14598" width="9.140625" style="1"/>
    <col min="14599" max="14599" width="10.140625" style="1" bestFit="1" customWidth="1"/>
    <col min="14600" max="14603" width="9.140625" style="1"/>
    <col min="14604" max="14605" width="9.85546875" style="1" bestFit="1" customWidth="1"/>
    <col min="14606" max="14854" width="9.140625" style="1"/>
    <col min="14855" max="14855" width="10.140625" style="1" bestFit="1" customWidth="1"/>
    <col min="14856" max="14859" width="9.140625" style="1"/>
    <col min="14860" max="14861" width="9.85546875" style="1" bestFit="1" customWidth="1"/>
    <col min="14862" max="15110" width="9.140625" style="1"/>
    <col min="15111" max="15111" width="10.140625" style="1" bestFit="1" customWidth="1"/>
    <col min="15112" max="15115" width="9.140625" style="1"/>
    <col min="15116" max="15117" width="9.85546875" style="1" bestFit="1" customWidth="1"/>
    <col min="15118" max="15366" width="9.140625" style="1"/>
    <col min="15367" max="15367" width="10.140625" style="1" bestFit="1" customWidth="1"/>
    <col min="15368" max="15371" width="9.140625" style="1"/>
    <col min="15372" max="15373" width="9.85546875" style="1" bestFit="1" customWidth="1"/>
    <col min="15374" max="15622" width="9.140625" style="1"/>
    <col min="15623" max="15623" width="10.140625" style="1" bestFit="1" customWidth="1"/>
    <col min="15624" max="15627" width="9.140625" style="1"/>
    <col min="15628" max="15629" width="9.85546875" style="1" bestFit="1" customWidth="1"/>
    <col min="15630" max="15878" width="9.140625" style="1"/>
    <col min="15879" max="15879" width="10.140625" style="1" bestFit="1" customWidth="1"/>
    <col min="15880" max="15883" width="9.140625" style="1"/>
    <col min="15884" max="15885" width="9.85546875" style="1" bestFit="1" customWidth="1"/>
    <col min="15886" max="16134" width="9.140625" style="1"/>
    <col min="16135" max="16135" width="10.140625" style="1" bestFit="1" customWidth="1"/>
    <col min="16136" max="16139" width="9.140625" style="1"/>
    <col min="16140" max="16141" width="9.85546875" style="1" bestFit="1" customWidth="1"/>
    <col min="16142" max="16384" width="9.140625" style="1"/>
  </cols>
  <sheetData>
    <row r="1" spans="1:26" x14ac:dyDescent="0.2">
      <c r="A1" s="298" t="s">
        <v>244</v>
      </c>
      <c r="B1" s="299"/>
      <c r="C1" s="299"/>
      <c r="D1" s="299"/>
      <c r="E1" s="299"/>
      <c r="F1" s="299"/>
      <c r="G1" s="299"/>
      <c r="H1" s="299"/>
      <c r="I1" s="299"/>
      <c r="J1" s="299"/>
      <c r="K1" s="15"/>
    </row>
    <row r="2" spans="1:26" ht="15.75" x14ac:dyDescent="0.2">
      <c r="A2" s="2"/>
      <c r="B2" s="3"/>
      <c r="C2" s="300" t="s">
        <v>245</v>
      </c>
      <c r="D2" s="300"/>
      <c r="E2" s="5">
        <v>46023</v>
      </c>
      <c r="F2" s="4" t="s">
        <v>0</v>
      </c>
      <c r="G2" s="5">
        <v>46203</v>
      </c>
      <c r="H2" s="17"/>
      <c r="I2" s="17"/>
      <c r="J2" s="17"/>
      <c r="K2" s="18"/>
      <c r="Y2" s="19" t="s">
        <v>440</v>
      </c>
    </row>
    <row r="3" spans="1:26" ht="13.5" customHeight="1" x14ac:dyDescent="0.2">
      <c r="A3" s="301" t="s">
        <v>246</v>
      </c>
      <c r="B3" s="302"/>
      <c r="C3" s="302"/>
      <c r="D3" s="302"/>
      <c r="E3" s="302"/>
      <c r="F3" s="302"/>
      <c r="G3" s="301" t="s">
        <v>3</v>
      </c>
      <c r="H3" s="294" t="s">
        <v>247</v>
      </c>
      <c r="I3" s="294"/>
      <c r="J3" s="294"/>
      <c r="K3" s="294"/>
      <c r="L3" s="294"/>
      <c r="M3" s="294"/>
      <c r="N3" s="294"/>
      <c r="O3" s="294"/>
      <c r="P3" s="294"/>
      <c r="Q3" s="294"/>
      <c r="R3" s="294"/>
      <c r="S3" s="294"/>
      <c r="T3" s="294"/>
      <c r="U3" s="294"/>
      <c r="V3" s="294"/>
      <c r="W3" s="294"/>
      <c r="X3" s="294"/>
      <c r="Y3" s="294" t="s">
        <v>248</v>
      </c>
      <c r="Z3" s="294" t="s">
        <v>249</v>
      </c>
    </row>
    <row r="4" spans="1:26" ht="90" x14ac:dyDescent="0.2">
      <c r="A4" s="302"/>
      <c r="B4" s="302"/>
      <c r="C4" s="302"/>
      <c r="D4" s="302"/>
      <c r="E4" s="302"/>
      <c r="F4" s="302"/>
      <c r="G4" s="292"/>
      <c r="H4" s="119" t="s">
        <v>250</v>
      </c>
      <c r="I4" s="119" t="s">
        <v>251</v>
      </c>
      <c r="J4" s="119" t="s">
        <v>252</v>
      </c>
      <c r="K4" s="119" t="s">
        <v>253</v>
      </c>
      <c r="L4" s="119" t="s">
        <v>254</v>
      </c>
      <c r="M4" s="119" t="s">
        <v>255</v>
      </c>
      <c r="N4" s="119" t="s">
        <v>256</v>
      </c>
      <c r="O4" s="119" t="s">
        <v>257</v>
      </c>
      <c r="P4" s="120" t="s">
        <v>398</v>
      </c>
      <c r="Q4" s="119" t="s">
        <v>258</v>
      </c>
      <c r="R4" s="119" t="s">
        <v>259</v>
      </c>
      <c r="S4" s="120" t="s">
        <v>399</v>
      </c>
      <c r="T4" s="120" t="s">
        <v>400</v>
      </c>
      <c r="U4" s="120" t="s">
        <v>428</v>
      </c>
      <c r="V4" s="119" t="s">
        <v>260</v>
      </c>
      <c r="W4" s="119" t="s">
        <v>261</v>
      </c>
      <c r="X4" s="119" t="s">
        <v>262</v>
      </c>
      <c r="Y4" s="295"/>
      <c r="Z4" s="295"/>
    </row>
    <row r="5" spans="1:26" ht="22.5" x14ac:dyDescent="0.2">
      <c r="A5" s="296">
        <v>1</v>
      </c>
      <c r="B5" s="296"/>
      <c r="C5" s="296"/>
      <c r="D5" s="296"/>
      <c r="E5" s="296"/>
      <c r="F5" s="296"/>
      <c r="G5" s="121">
        <v>2</v>
      </c>
      <c r="H5" s="119" t="s">
        <v>166</v>
      </c>
      <c r="I5" s="122" t="s">
        <v>167</v>
      </c>
      <c r="J5" s="119" t="s">
        <v>281</v>
      </c>
      <c r="K5" s="122" t="s">
        <v>282</v>
      </c>
      <c r="L5" s="119" t="s">
        <v>283</v>
      </c>
      <c r="M5" s="122" t="s">
        <v>284</v>
      </c>
      <c r="N5" s="119" t="s">
        <v>285</v>
      </c>
      <c r="O5" s="122" t="s">
        <v>286</v>
      </c>
      <c r="P5" s="119" t="s">
        <v>287</v>
      </c>
      <c r="Q5" s="122" t="s">
        <v>288</v>
      </c>
      <c r="R5" s="119" t="s">
        <v>289</v>
      </c>
      <c r="S5" s="119" t="s">
        <v>290</v>
      </c>
      <c r="T5" s="119" t="s">
        <v>291</v>
      </c>
      <c r="U5" s="119">
        <v>16</v>
      </c>
      <c r="V5" s="119">
        <v>17</v>
      </c>
      <c r="W5" s="119">
        <v>18</v>
      </c>
      <c r="X5" s="119" t="s">
        <v>429</v>
      </c>
      <c r="Y5" s="119">
        <v>20</v>
      </c>
      <c r="Z5" s="122" t="s">
        <v>430</v>
      </c>
    </row>
    <row r="6" spans="1:26" x14ac:dyDescent="0.2">
      <c r="A6" s="290" t="s">
        <v>263</v>
      </c>
      <c r="B6" s="290"/>
      <c r="C6" s="290"/>
      <c r="D6" s="290"/>
      <c r="E6" s="290"/>
      <c r="F6" s="290"/>
      <c r="G6" s="290"/>
      <c r="H6" s="290"/>
      <c r="I6" s="290"/>
      <c r="J6" s="290"/>
      <c r="K6" s="290"/>
      <c r="L6" s="290"/>
      <c r="M6" s="290"/>
      <c r="N6" s="297"/>
      <c r="O6" s="297"/>
      <c r="P6" s="297"/>
      <c r="Q6" s="297"/>
      <c r="R6" s="297"/>
      <c r="S6" s="297"/>
      <c r="T6" s="297"/>
      <c r="U6" s="297"/>
      <c r="V6" s="297"/>
      <c r="W6" s="297"/>
      <c r="X6" s="297"/>
      <c r="Y6" s="297"/>
      <c r="Z6" s="291"/>
    </row>
    <row r="7" spans="1:26" x14ac:dyDescent="0.2">
      <c r="A7" s="293" t="s">
        <v>296</v>
      </c>
      <c r="B7" s="293"/>
      <c r="C7" s="293"/>
      <c r="D7" s="293"/>
      <c r="E7" s="293"/>
      <c r="F7" s="293"/>
      <c r="G7" s="123">
        <v>1</v>
      </c>
      <c r="H7" s="127">
        <v>26215395</v>
      </c>
      <c r="I7" s="127">
        <v>26913286</v>
      </c>
      <c r="J7" s="127">
        <v>769447</v>
      </c>
      <c r="K7" s="127">
        <v>126409</v>
      </c>
      <c r="L7" s="127">
        <v>126409</v>
      </c>
      <c r="M7" s="127">
        <v>0</v>
      </c>
      <c r="N7" s="127">
        <v>0</v>
      </c>
      <c r="O7" s="127">
        <v>0</v>
      </c>
      <c r="P7" s="127">
        <v>0</v>
      </c>
      <c r="Q7" s="127">
        <v>0</v>
      </c>
      <c r="R7" s="127">
        <v>0</v>
      </c>
      <c r="S7" s="127">
        <v>0</v>
      </c>
      <c r="T7" s="127">
        <v>0</v>
      </c>
      <c r="U7" s="127">
        <v>0</v>
      </c>
      <c r="V7" s="127">
        <v>3389266</v>
      </c>
      <c r="W7" s="127">
        <v>5536373</v>
      </c>
      <c r="X7" s="129">
        <f>H7+I7+J7+K7-L7+M7+N7+O7+P7+Q7+R7+V7+W7+S7+T7+U7</f>
        <v>62823767</v>
      </c>
      <c r="Y7" s="127">
        <v>0</v>
      </c>
      <c r="Z7" s="129">
        <f>X7+Y7</f>
        <v>62823767</v>
      </c>
    </row>
    <row r="8" spans="1:26" x14ac:dyDescent="0.2">
      <c r="A8" s="288" t="s">
        <v>264</v>
      </c>
      <c r="B8" s="288"/>
      <c r="C8" s="288"/>
      <c r="D8" s="288"/>
      <c r="E8" s="288"/>
      <c r="F8" s="288"/>
      <c r="G8" s="123">
        <v>2</v>
      </c>
      <c r="H8" s="127">
        <v>0</v>
      </c>
      <c r="I8" s="127">
        <v>0</v>
      </c>
      <c r="J8" s="127">
        <v>0</v>
      </c>
      <c r="K8" s="127">
        <v>0</v>
      </c>
      <c r="L8" s="127">
        <v>0</v>
      </c>
      <c r="M8" s="127">
        <v>0</v>
      </c>
      <c r="N8" s="127">
        <v>0</v>
      </c>
      <c r="O8" s="127">
        <v>0</v>
      </c>
      <c r="P8" s="127">
        <v>0</v>
      </c>
      <c r="Q8" s="127">
        <v>0</v>
      </c>
      <c r="R8" s="127">
        <v>0</v>
      </c>
      <c r="S8" s="127">
        <v>0</v>
      </c>
      <c r="T8" s="127">
        <v>0</v>
      </c>
      <c r="U8" s="127">
        <v>0</v>
      </c>
      <c r="V8" s="127">
        <v>0</v>
      </c>
      <c r="W8" s="127">
        <v>0</v>
      </c>
      <c r="X8" s="129">
        <f t="shared" ref="X8:X9" si="0">H8+I8+J8+K8-L8+M8+N8+O8+P8+Q8+R8+V8+W8+S8+T8+U8</f>
        <v>0</v>
      </c>
      <c r="Y8" s="127">
        <v>0</v>
      </c>
      <c r="Z8" s="129">
        <f t="shared" ref="Z8:Z9" si="1">X8+Y8</f>
        <v>0</v>
      </c>
    </row>
    <row r="9" spans="1:26" x14ac:dyDescent="0.2">
      <c r="A9" s="288" t="s">
        <v>265</v>
      </c>
      <c r="B9" s="288"/>
      <c r="C9" s="288"/>
      <c r="D9" s="288"/>
      <c r="E9" s="288"/>
      <c r="F9" s="288"/>
      <c r="G9" s="123">
        <v>3</v>
      </c>
      <c r="H9" s="127">
        <v>0</v>
      </c>
      <c r="I9" s="127">
        <v>0</v>
      </c>
      <c r="J9" s="127">
        <v>0</v>
      </c>
      <c r="K9" s="127">
        <v>0</v>
      </c>
      <c r="L9" s="127">
        <v>0</v>
      </c>
      <c r="M9" s="127">
        <v>0</v>
      </c>
      <c r="N9" s="127">
        <v>0</v>
      </c>
      <c r="O9" s="127">
        <v>0</v>
      </c>
      <c r="P9" s="127">
        <v>0</v>
      </c>
      <c r="Q9" s="127">
        <v>0</v>
      </c>
      <c r="R9" s="127">
        <v>0</v>
      </c>
      <c r="S9" s="127">
        <v>0</v>
      </c>
      <c r="T9" s="127">
        <v>0</v>
      </c>
      <c r="U9" s="127">
        <v>0</v>
      </c>
      <c r="V9" s="127">
        <v>0</v>
      </c>
      <c r="W9" s="127">
        <v>0</v>
      </c>
      <c r="X9" s="129">
        <f t="shared" si="0"/>
        <v>0</v>
      </c>
      <c r="Y9" s="127">
        <v>0</v>
      </c>
      <c r="Z9" s="129">
        <f t="shared" si="1"/>
        <v>0</v>
      </c>
    </row>
    <row r="10" spans="1:26" ht="24" customHeight="1" x14ac:dyDescent="0.2">
      <c r="A10" s="289" t="s">
        <v>297</v>
      </c>
      <c r="B10" s="289"/>
      <c r="C10" s="289"/>
      <c r="D10" s="289"/>
      <c r="E10" s="289"/>
      <c r="F10" s="289"/>
      <c r="G10" s="124">
        <v>4</v>
      </c>
      <c r="H10" s="129">
        <f>H7+H8+H9</f>
        <v>26215395</v>
      </c>
      <c r="I10" s="129">
        <f t="shared" ref="I10:Z10" si="2">I7+I8+I9</f>
        <v>26913286</v>
      </c>
      <c r="J10" s="129">
        <f t="shared" si="2"/>
        <v>769447</v>
      </c>
      <c r="K10" s="129">
        <f>K7+K8+K9</f>
        <v>126409</v>
      </c>
      <c r="L10" s="129">
        <f t="shared" si="2"/>
        <v>126409</v>
      </c>
      <c r="M10" s="129">
        <f t="shared" si="2"/>
        <v>0</v>
      </c>
      <c r="N10" s="129">
        <f t="shared" si="2"/>
        <v>0</v>
      </c>
      <c r="O10" s="129">
        <f t="shared" si="2"/>
        <v>0</v>
      </c>
      <c r="P10" s="129">
        <f t="shared" si="2"/>
        <v>0</v>
      </c>
      <c r="Q10" s="129">
        <f t="shared" si="2"/>
        <v>0</v>
      </c>
      <c r="R10" s="129">
        <f t="shared" si="2"/>
        <v>0</v>
      </c>
      <c r="S10" s="129">
        <f t="shared" si="2"/>
        <v>0</v>
      </c>
      <c r="T10" s="129">
        <f>T7+T8+T9</f>
        <v>0</v>
      </c>
      <c r="U10" s="129">
        <f>U7+U8+U9</f>
        <v>0</v>
      </c>
      <c r="V10" s="129">
        <f>V7+V8+V9</f>
        <v>3389266</v>
      </c>
      <c r="W10" s="129">
        <f>W7+W8+W9</f>
        <v>5536373</v>
      </c>
      <c r="X10" s="129">
        <f>X7+X8+X9</f>
        <v>62823767</v>
      </c>
      <c r="Y10" s="129">
        <f t="shared" si="2"/>
        <v>0</v>
      </c>
      <c r="Z10" s="129">
        <f t="shared" si="2"/>
        <v>62823767</v>
      </c>
    </row>
    <row r="11" spans="1:26" x14ac:dyDescent="0.2">
      <c r="A11" s="288" t="s">
        <v>266</v>
      </c>
      <c r="B11" s="288"/>
      <c r="C11" s="288"/>
      <c r="D11" s="288"/>
      <c r="E11" s="288"/>
      <c r="F11" s="288"/>
      <c r="G11" s="123">
        <v>5</v>
      </c>
      <c r="H11" s="125">
        <v>0</v>
      </c>
      <c r="I11" s="125">
        <v>0</v>
      </c>
      <c r="J11" s="125">
        <v>0</v>
      </c>
      <c r="K11" s="125">
        <v>0</v>
      </c>
      <c r="L11" s="125">
        <v>0</v>
      </c>
      <c r="M11" s="125">
        <v>0</v>
      </c>
      <c r="N11" s="125">
        <v>0</v>
      </c>
      <c r="O11" s="125">
        <v>0</v>
      </c>
      <c r="P11" s="125">
        <v>0</v>
      </c>
      <c r="Q11" s="125">
        <v>0</v>
      </c>
      <c r="R11" s="125">
        <v>0</v>
      </c>
      <c r="S11" s="125">
        <v>0</v>
      </c>
      <c r="T11" s="125">
        <v>0</v>
      </c>
      <c r="U11" s="126">
        <v>0</v>
      </c>
      <c r="V11" s="125">
        <v>0</v>
      </c>
      <c r="W11" s="126">
        <v>6017326</v>
      </c>
      <c r="X11" s="129">
        <f>H11+I11+J11+K11-L11+M11+N11+O11+P11+Q11+R11+V11+W11+S11+T11+U11</f>
        <v>6017326</v>
      </c>
      <c r="Y11" s="127">
        <v>0</v>
      </c>
      <c r="Z11" s="129">
        <f t="shared" ref="Z11:Z29" si="3">X11+Y11</f>
        <v>6017326</v>
      </c>
    </row>
    <row r="12" spans="1:26" x14ac:dyDescent="0.2">
      <c r="A12" s="288" t="s">
        <v>267</v>
      </c>
      <c r="B12" s="288"/>
      <c r="C12" s="288"/>
      <c r="D12" s="288"/>
      <c r="E12" s="288"/>
      <c r="F12" s="288"/>
      <c r="G12" s="123">
        <v>6</v>
      </c>
      <c r="H12" s="125">
        <v>0</v>
      </c>
      <c r="I12" s="125">
        <v>0</v>
      </c>
      <c r="J12" s="125">
        <v>0</v>
      </c>
      <c r="K12" s="125">
        <v>0</v>
      </c>
      <c r="L12" s="125">
        <v>0</v>
      </c>
      <c r="M12" s="125">
        <v>0</v>
      </c>
      <c r="N12" s="126">
        <v>0</v>
      </c>
      <c r="O12" s="125">
        <v>0</v>
      </c>
      <c r="P12" s="125">
        <v>0</v>
      </c>
      <c r="Q12" s="125">
        <v>0</v>
      </c>
      <c r="R12" s="125">
        <v>0</v>
      </c>
      <c r="S12" s="125">
        <v>0</v>
      </c>
      <c r="T12" s="126">
        <v>0</v>
      </c>
      <c r="U12" s="126">
        <v>0</v>
      </c>
      <c r="V12" s="125">
        <v>0</v>
      </c>
      <c r="W12" s="125">
        <v>0</v>
      </c>
      <c r="X12" s="129">
        <f t="shared" ref="X12:X29" si="4">H12+I12+J12+K12-L12+M12+N12+O12+P12+Q12+R12+V12+W12+S12+T12+U12</f>
        <v>0</v>
      </c>
      <c r="Y12" s="127">
        <v>0</v>
      </c>
      <c r="Z12" s="129">
        <f t="shared" si="3"/>
        <v>0</v>
      </c>
    </row>
    <row r="13" spans="1:26" ht="26.25" customHeight="1" x14ac:dyDescent="0.2">
      <c r="A13" s="288" t="s">
        <v>268</v>
      </c>
      <c r="B13" s="288"/>
      <c r="C13" s="288"/>
      <c r="D13" s="288"/>
      <c r="E13" s="288"/>
      <c r="F13" s="288"/>
      <c r="G13" s="123">
        <v>7</v>
      </c>
      <c r="H13" s="125">
        <v>0</v>
      </c>
      <c r="I13" s="125">
        <v>0</v>
      </c>
      <c r="J13" s="125">
        <v>0</v>
      </c>
      <c r="K13" s="125">
        <v>0</v>
      </c>
      <c r="L13" s="125">
        <v>0</v>
      </c>
      <c r="M13" s="125">
        <v>0</v>
      </c>
      <c r="N13" s="125">
        <v>0</v>
      </c>
      <c r="O13" s="126">
        <v>0</v>
      </c>
      <c r="P13" s="125">
        <v>0</v>
      </c>
      <c r="Q13" s="125">
        <v>0</v>
      </c>
      <c r="R13" s="125">
        <v>0</v>
      </c>
      <c r="S13" s="125">
        <v>0</v>
      </c>
      <c r="T13" s="125">
        <v>0</v>
      </c>
      <c r="U13" s="126">
        <v>0</v>
      </c>
      <c r="V13" s="126">
        <v>0</v>
      </c>
      <c r="W13" s="126">
        <v>0</v>
      </c>
      <c r="X13" s="129">
        <f t="shared" si="4"/>
        <v>0</v>
      </c>
      <c r="Y13" s="127">
        <v>0</v>
      </c>
      <c r="Z13" s="129">
        <f t="shared" si="3"/>
        <v>0</v>
      </c>
    </row>
    <row r="14" spans="1:26" ht="39" customHeight="1" x14ac:dyDescent="0.2">
      <c r="A14" s="288" t="s">
        <v>401</v>
      </c>
      <c r="B14" s="288"/>
      <c r="C14" s="288"/>
      <c r="D14" s="288"/>
      <c r="E14" s="288"/>
      <c r="F14" s="288"/>
      <c r="G14" s="123">
        <v>8</v>
      </c>
      <c r="H14" s="125">
        <v>0</v>
      </c>
      <c r="I14" s="125">
        <v>0</v>
      </c>
      <c r="J14" s="125">
        <v>0</v>
      </c>
      <c r="K14" s="125">
        <v>0</v>
      </c>
      <c r="L14" s="125">
        <v>0</v>
      </c>
      <c r="M14" s="125">
        <v>0</v>
      </c>
      <c r="N14" s="125">
        <v>0</v>
      </c>
      <c r="O14" s="125">
        <v>0</v>
      </c>
      <c r="P14" s="126">
        <v>0</v>
      </c>
      <c r="Q14" s="125">
        <v>0</v>
      </c>
      <c r="R14" s="125">
        <v>0</v>
      </c>
      <c r="S14" s="125">
        <v>0</v>
      </c>
      <c r="T14" s="125">
        <v>0</v>
      </c>
      <c r="U14" s="126">
        <v>0</v>
      </c>
      <c r="V14" s="126">
        <v>0</v>
      </c>
      <c r="W14" s="126">
        <v>0</v>
      </c>
      <c r="X14" s="129">
        <f t="shared" si="4"/>
        <v>0</v>
      </c>
      <c r="Y14" s="127">
        <v>0</v>
      </c>
      <c r="Z14" s="129">
        <f t="shared" si="3"/>
        <v>0</v>
      </c>
    </row>
    <row r="15" spans="1:26" x14ac:dyDescent="0.2">
      <c r="A15" s="288" t="s">
        <v>269</v>
      </c>
      <c r="B15" s="288"/>
      <c r="C15" s="288"/>
      <c r="D15" s="288"/>
      <c r="E15" s="288"/>
      <c r="F15" s="288"/>
      <c r="G15" s="123">
        <v>9</v>
      </c>
      <c r="H15" s="125">
        <v>0</v>
      </c>
      <c r="I15" s="125">
        <v>0</v>
      </c>
      <c r="J15" s="125">
        <v>0</v>
      </c>
      <c r="K15" s="125">
        <v>0</v>
      </c>
      <c r="L15" s="125">
        <v>0</v>
      </c>
      <c r="M15" s="125">
        <v>0</v>
      </c>
      <c r="N15" s="125">
        <v>0</v>
      </c>
      <c r="O15" s="125">
        <v>0</v>
      </c>
      <c r="P15" s="125">
        <v>0</v>
      </c>
      <c r="Q15" s="126">
        <v>0</v>
      </c>
      <c r="R15" s="125">
        <v>0</v>
      </c>
      <c r="S15" s="125">
        <v>0</v>
      </c>
      <c r="T15" s="125">
        <v>0</v>
      </c>
      <c r="U15" s="126">
        <v>0</v>
      </c>
      <c r="V15" s="126">
        <v>0</v>
      </c>
      <c r="W15" s="126">
        <v>0</v>
      </c>
      <c r="X15" s="129">
        <f t="shared" si="4"/>
        <v>0</v>
      </c>
      <c r="Y15" s="127">
        <v>0</v>
      </c>
      <c r="Z15" s="129">
        <f t="shared" si="3"/>
        <v>0</v>
      </c>
    </row>
    <row r="16" spans="1:26" ht="28.5" customHeight="1" x14ac:dyDescent="0.2">
      <c r="A16" s="288" t="s">
        <v>270</v>
      </c>
      <c r="B16" s="288"/>
      <c r="C16" s="288"/>
      <c r="D16" s="288"/>
      <c r="E16" s="288"/>
      <c r="F16" s="288"/>
      <c r="G16" s="123">
        <v>10</v>
      </c>
      <c r="H16" s="125">
        <v>0</v>
      </c>
      <c r="I16" s="125">
        <v>0</v>
      </c>
      <c r="J16" s="125">
        <v>0</v>
      </c>
      <c r="K16" s="125">
        <v>0</v>
      </c>
      <c r="L16" s="125">
        <v>0</v>
      </c>
      <c r="M16" s="125">
        <v>0</v>
      </c>
      <c r="N16" s="125">
        <v>0</v>
      </c>
      <c r="O16" s="125">
        <v>0</v>
      </c>
      <c r="P16" s="125">
        <v>0</v>
      </c>
      <c r="Q16" s="125">
        <v>0</v>
      </c>
      <c r="R16" s="126">
        <v>0</v>
      </c>
      <c r="S16" s="126">
        <v>0</v>
      </c>
      <c r="T16" s="126">
        <v>0</v>
      </c>
      <c r="U16" s="126">
        <v>0</v>
      </c>
      <c r="V16" s="126">
        <v>0</v>
      </c>
      <c r="W16" s="126">
        <v>0</v>
      </c>
      <c r="X16" s="129">
        <f t="shared" si="4"/>
        <v>0</v>
      </c>
      <c r="Y16" s="127">
        <v>0</v>
      </c>
      <c r="Z16" s="129">
        <f t="shared" si="3"/>
        <v>0</v>
      </c>
    </row>
    <row r="17" spans="1:26" ht="23.25" customHeight="1" x14ac:dyDescent="0.2">
      <c r="A17" s="288" t="s">
        <v>271</v>
      </c>
      <c r="B17" s="288"/>
      <c r="C17" s="288"/>
      <c r="D17" s="288"/>
      <c r="E17" s="288"/>
      <c r="F17" s="288"/>
      <c r="G17" s="123">
        <v>11</v>
      </c>
      <c r="H17" s="125">
        <v>0</v>
      </c>
      <c r="I17" s="125">
        <v>0</v>
      </c>
      <c r="J17" s="125">
        <v>0</v>
      </c>
      <c r="K17" s="125">
        <v>0</v>
      </c>
      <c r="L17" s="125">
        <v>0</v>
      </c>
      <c r="M17" s="125">
        <v>0</v>
      </c>
      <c r="N17" s="126">
        <v>0</v>
      </c>
      <c r="O17" s="126">
        <v>0</v>
      </c>
      <c r="P17" s="126">
        <v>0</v>
      </c>
      <c r="Q17" s="126">
        <v>0</v>
      </c>
      <c r="R17" s="126">
        <v>0</v>
      </c>
      <c r="S17" s="126">
        <v>0</v>
      </c>
      <c r="T17" s="126">
        <v>0</v>
      </c>
      <c r="U17" s="126">
        <v>0</v>
      </c>
      <c r="V17" s="126">
        <v>0</v>
      </c>
      <c r="W17" s="126">
        <v>0</v>
      </c>
      <c r="X17" s="129">
        <f t="shared" si="4"/>
        <v>0</v>
      </c>
      <c r="Y17" s="127">
        <v>0</v>
      </c>
      <c r="Z17" s="129">
        <f t="shared" si="3"/>
        <v>0</v>
      </c>
    </row>
    <row r="18" spans="1:26" x14ac:dyDescent="0.2">
      <c r="A18" s="288" t="s">
        <v>272</v>
      </c>
      <c r="B18" s="288"/>
      <c r="C18" s="288"/>
      <c r="D18" s="288"/>
      <c r="E18" s="288"/>
      <c r="F18" s="288"/>
      <c r="G18" s="123">
        <v>12</v>
      </c>
      <c r="H18" s="125">
        <v>0</v>
      </c>
      <c r="I18" s="125">
        <v>0</v>
      </c>
      <c r="J18" s="125">
        <v>0</v>
      </c>
      <c r="K18" s="125">
        <v>0</v>
      </c>
      <c r="L18" s="125">
        <v>0</v>
      </c>
      <c r="M18" s="125">
        <v>0</v>
      </c>
      <c r="N18" s="126">
        <v>0</v>
      </c>
      <c r="O18" s="126">
        <v>0</v>
      </c>
      <c r="P18" s="126">
        <v>0</v>
      </c>
      <c r="Q18" s="126">
        <v>0</v>
      </c>
      <c r="R18" s="126">
        <v>0</v>
      </c>
      <c r="S18" s="126">
        <v>0</v>
      </c>
      <c r="T18" s="126">
        <v>0</v>
      </c>
      <c r="U18" s="126">
        <v>0</v>
      </c>
      <c r="V18" s="126">
        <v>0</v>
      </c>
      <c r="W18" s="126">
        <v>0</v>
      </c>
      <c r="X18" s="129">
        <f t="shared" si="4"/>
        <v>0</v>
      </c>
      <c r="Y18" s="127">
        <v>0</v>
      </c>
      <c r="Z18" s="129">
        <f t="shared" si="3"/>
        <v>0</v>
      </c>
    </row>
    <row r="19" spans="1:26" x14ac:dyDescent="0.2">
      <c r="A19" s="288" t="s">
        <v>273</v>
      </c>
      <c r="B19" s="288"/>
      <c r="C19" s="288"/>
      <c r="D19" s="288"/>
      <c r="E19" s="288"/>
      <c r="F19" s="288"/>
      <c r="G19" s="123">
        <v>13</v>
      </c>
      <c r="H19" s="126">
        <v>0</v>
      </c>
      <c r="I19" s="126">
        <v>0</v>
      </c>
      <c r="J19" s="126">
        <v>0</v>
      </c>
      <c r="K19" s="126">
        <v>-67273</v>
      </c>
      <c r="L19" s="126">
        <v>-336462</v>
      </c>
      <c r="M19" s="126">
        <v>0</v>
      </c>
      <c r="N19" s="126">
        <v>0</v>
      </c>
      <c r="O19" s="126">
        <v>0</v>
      </c>
      <c r="P19" s="126">
        <v>0</v>
      </c>
      <c r="Q19" s="126">
        <v>0</v>
      </c>
      <c r="R19" s="126">
        <v>0</v>
      </c>
      <c r="S19" s="126">
        <v>0</v>
      </c>
      <c r="T19" s="126">
        <v>0</v>
      </c>
      <c r="U19" s="126">
        <v>0</v>
      </c>
      <c r="V19" s="126">
        <v>70910</v>
      </c>
      <c r="W19" s="126">
        <v>0</v>
      </c>
      <c r="X19" s="129">
        <f t="shared" si="4"/>
        <v>340099</v>
      </c>
      <c r="Y19" s="127">
        <v>0</v>
      </c>
      <c r="Z19" s="129">
        <f t="shared" si="3"/>
        <v>340099</v>
      </c>
    </row>
    <row r="20" spans="1:26" x14ac:dyDescent="0.2">
      <c r="A20" s="288" t="s">
        <v>274</v>
      </c>
      <c r="B20" s="288"/>
      <c r="C20" s="288"/>
      <c r="D20" s="288"/>
      <c r="E20" s="288"/>
      <c r="F20" s="288"/>
      <c r="G20" s="123">
        <v>14</v>
      </c>
      <c r="H20" s="125">
        <v>0</v>
      </c>
      <c r="I20" s="125">
        <v>0</v>
      </c>
      <c r="J20" s="125">
        <v>0</v>
      </c>
      <c r="K20" s="125">
        <v>0</v>
      </c>
      <c r="L20" s="125">
        <v>0</v>
      </c>
      <c r="M20" s="125">
        <v>0</v>
      </c>
      <c r="N20" s="126">
        <v>0</v>
      </c>
      <c r="O20" s="126">
        <v>0</v>
      </c>
      <c r="P20" s="126">
        <v>0</v>
      </c>
      <c r="Q20" s="126">
        <v>0</v>
      </c>
      <c r="R20" s="126">
        <v>0</v>
      </c>
      <c r="S20" s="126">
        <v>0</v>
      </c>
      <c r="T20" s="126">
        <v>0</v>
      </c>
      <c r="U20" s="126">
        <v>0</v>
      </c>
      <c r="V20" s="126">
        <v>0</v>
      </c>
      <c r="W20" s="126">
        <v>0</v>
      </c>
      <c r="X20" s="129">
        <f t="shared" si="4"/>
        <v>0</v>
      </c>
      <c r="Y20" s="127">
        <v>0</v>
      </c>
      <c r="Z20" s="129">
        <f t="shared" si="3"/>
        <v>0</v>
      </c>
    </row>
    <row r="21" spans="1:26" ht="30.75" customHeight="1" x14ac:dyDescent="0.2">
      <c r="A21" s="288" t="s">
        <v>402</v>
      </c>
      <c r="B21" s="288"/>
      <c r="C21" s="288"/>
      <c r="D21" s="288"/>
      <c r="E21" s="288"/>
      <c r="F21" s="288"/>
      <c r="G21" s="123">
        <v>15</v>
      </c>
      <c r="H21" s="126">
        <v>0</v>
      </c>
      <c r="I21" s="126">
        <v>0</v>
      </c>
      <c r="J21" s="126">
        <v>0</v>
      </c>
      <c r="K21" s="126">
        <v>0</v>
      </c>
      <c r="L21" s="126">
        <v>0</v>
      </c>
      <c r="M21" s="126">
        <v>0</v>
      </c>
      <c r="N21" s="126">
        <v>0</v>
      </c>
      <c r="O21" s="126">
        <v>0</v>
      </c>
      <c r="P21" s="126">
        <v>0</v>
      </c>
      <c r="Q21" s="126">
        <v>0</v>
      </c>
      <c r="R21" s="126">
        <v>0</v>
      </c>
      <c r="S21" s="126">
        <v>0</v>
      </c>
      <c r="T21" s="126">
        <v>0</v>
      </c>
      <c r="U21" s="126">
        <v>0</v>
      </c>
      <c r="V21" s="126">
        <v>0</v>
      </c>
      <c r="W21" s="126">
        <v>0</v>
      </c>
      <c r="X21" s="129">
        <f t="shared" si="4"/>
        <v>0</v>
      </c>
      <c r="Y21" s="127">
        <v>0</v>
      </c>
      <c r="Z21" s="129">
        <f t="shared" si="3"/>
        <v>0</v>
      </c>
    </row>
    <row r="22" spans="1:26" ht="28.5" customHeight="1" x14ac:dyDescent="0.2">
      <c r="A22" s="288" t="s">
        <v>403</v>
      </c>
      <c r="B22" s="288"/>
      <c r="C22" s="288"/>
      <c r="D22" s="288"/>
      <c r="E22" s="288"/>
      <c r="F22" s="288"/>
      <c r="G22" s="123">
        <v>16</v>
      </c>
      <c r="H22" s="126">
        <v>0</v>
      </c>
      <c r="I22" s="126">
        <v>0</v>
      </c>
      <c r="J22" s="126">
        <v>0</v>
      </c>
      <c r="K22" s="126">
        <v>0</v>
      </c>
      <c r="L22" s="126">
        <v>0</v>
      </c>
      <c r="M22" s="126">
        <v>0</v>
      </c>
      <c r="N22" s="126">
        <v>0</v>
      </c>
      <c r="O22" s="126">
        <v>0</v>
      </c>
      <c r="P22" s="126">
        <v>0</v>
      </c>
      <c r="Q22" s="126">
        <v>0</v>
      </c>
      <c r="R22" s="126">
        <v>0</v>
      </c>
      <c r="S22" s="126">
        <v>0</v>
      </c>
      <c r="T22" s="126">
        <v>0</v>
      </c>
      <c r="U22" s="126">
        <v>0</v>
      </c>
      <c r="V22" s="126">
        <v>0</v>
      </c>
      <c r="W22" s="126">
        <v>0</v>
      </c>
      <c r="X22" s="129">
        <f t="shared" si="4"/>
        <v>0</v>
      </c>
      <c r="Y22" s="127">
        <v>0</v>
      </c>
      <c r="Z22" s="129">
        <f t="shared" si="3"/>
        <v>0</v>
      </c>
    </row>
    <row r="23" spans="1:26" ht="26.25" customHeight="1" x14ac:dyDescent="0.2">
      <c r="A23" s="288" t="s">
        <v>404</v>
      </c>
      <c r="B23" s="288"/>
      <c r="C23" s="288"/>
      <c r="D23" s="288"/>
      <c r="E23" s="288"/>
      <c r="F23" s="288"/>
      <c r="G23" s="123">
        <v>17</v>
      </c>
      <c r="H23" s="126">
        <v>0</v>
      </c>
      <c r="I23" s="126">
        <v>0</v>
      </c>
      <c r="J23" s="126">
        <v>0</v>
      </c>
      <c r="K23" s="126">
        <v>0</v>
      </c>
      <c r="L23" s="126">
        <v>0</v>
      </c>
      <c r="M23" s="126">
        <v>0</v>
      </c>
      <c r="N23" s="126">
        <v>0</v>
      </c>
      <c r="O23" s="126">
        <v>0</v>
      </c>
      <c r="P23" s="126">
        <v>0</v>
      </c>
      <c r="Q23" s="126">
        <v>0</v>
      </c>
      <c r="R23" s="126">
        <v>0</v>
      </c>
      <c r="S23" s="126">
        <v>0</v>
      </c>
      <c r="T23" s="126">
        <v>0</v>
      </c>
      <c r="U23" s="126">
        <v>0</v>
      </c>
      <c r="V23" s="126">
        <v>0</v>
      </c>
      <c r="W23" s="126">
        <v>0</v>
      </c>
      <c r="X23" s="129">
        <f t="shared" si="4"/>
        <v>0</v>
      </c>
      <c r="Y23" s="127">
        <v>0</v>
      </c>
      <c r="Z23" s="129">
        <f t="shared" si="3"/>
        <v>0</v>
      </c>
    </row>
    <row r="24" spans="1:26" x14ac:dyDescent="0.2">
      <c r="A24" s="288" t="s">
        <v>275</v>
      </c>
      <c r="B24" s="288"/>
      <c r="C24" s="288"/>
      <c r="D24" s="288"/>
      <c r="E24" s="288"/>
      <c r="F24" s="288"/>
      <c r="G24" s="123">
        <v>18</v>
      </c>
      <c r="H24" s="126">
        <v>0</v>
      </c>
      <c r="I24" s="126">
        <v>0</v>
      </c>
      <c r="J24" s="126">
        <v>0</v>
      </c>
      <c r="K24" s="126">
        <v>0</v>
      </c>
      <c r="L24" s="126">
        <v>269189</v>
      </c>
      <c r="M24" s="126">
        <v>0</v>
      </c>
      <c r="N24" s="126">
        <v>0</v>
      </c>
      <c r="O24" s="126">
        <v>0</v>
      </c>
      <c r="P24" s="126">
        <v>0</v>
      </c>
      <c r="Q24" s="126">
        <v>0</v>
      </c>
      <c r="R24" s="126">
        <v>0</v>
      </c>
      <c r="S24" s="126">
        <v>0</v>
      </c>
      <c r="T24" s="126">
        <v>0</v>
      </c>
      <c r="U24" s="126">
        <v>0</v>
      </c>
      <c r="V24" s="126">
        <v>0</v>
      </c>
      <c r="W24" s="126">
        <v>0</v>
      </c>
      <c r="X24" s="129">
        <f t="shared" si="4"/>
        <v>-269189</v>
      </c>
      <c r="Y24" s="127">
        <v>0</v>
      </c>
      <c r="Z24" s="129">
        <f t="shared" si="3"/>
        <v>-269189</v>
      </c>
    </row>
    <row r="25" spans="1:26" x14ac:dyDescent="0.2">
      <c r="A25" s="288" t="s">
        <v>405</v>
      </c>
      <c r="B25" s="288"/>
      <c r="C25" s="288"/>
      <c r="D25" s="288"/>
      <c r="E25" s="288"/>
      <c r="F25" s="288"/>
      <c r="G25" s="123">
        <v>19</v>
      </c>
      <c r="H25" s="126">
        <v>0</v>
      </c>
      <c r="I25" s="126">
        <v>0</v>
      </c>
      <c r="J25" s="126">
        <v>0</v>
      </c>
      <c r="K25" s="126">
        <v>0</v>
      </c>
      <c r="L25" s="126">
        <v>0</v>
      </c>
      <c r="M25" s="126">
        <v>0</v>
      </c>
      <c r="N25" s="126">
        <v>0</v>
      </c>
      <c r="O25" s="126">
        <v>0</v>
      </c>
      <c r="P25" s="126">
        <v>0</v>
      </c>
      <c r="Q25" s="126">
        <v>0</v>
      </c>
      <c r="R25" s="126">
        <v>0</v>
      </c>
      <c r="S25" s="126">
        <v>0</v>
      </c>
      <c r="T25" s="126">
        <v>0</v>
      </c>
      <c r="U25" s="126">
        <v>0</v>
      </c>
      <c r="V25" s="126">
        <v>0</v>
      </c>
      <c r="W25" s="126">
        <v>0</v>
      </c>
      <c r="X25" s="129">
        <f t="shared" si="4"/>
        <v>0</v>
      </c>
      <c r="Y25" s="127">
        <v>0</v>
      </c>
      <c r="Z25" s="129">
        <f t="shared" si="3"/>
        <v>0</v>
      </c>
    </row>
    <row r="26" spans="1:26" ht="12.75" customHeight="1" x14ac:dyDescent="0.2">
      <c r="A26" s="288" t="s">
        <v>413</v>
      </c>
      <c r="B26" s="288"/>
      <c r="C26" s="288"/>
      <c r="D26" s="288"/>
      <c r="E26" s="288"/>
      <c r="F26" s="288"/>
      <c r="G26" s="123">
        <v>20</v>
      </c>
      <c r="H26" s="126">
        <v>0</v>
      </c>
      <c r="I26" s="126">
        <v>0</v>
      </c>
      <c r="J26" s="126">
        <v>0</v>
      </c>
      <c r="K26" s="126">
        <v>0</v>
      </c>
      <c r="L26" s="126">
        <v>0</v>
      </c>
      <c r="M26" s="126">
        <v>0</v>
      </c>
      <c r="N26" s="126">
        <v>0</v>
      </c>
      <c r="O26" s="126">
        <v>0</v>
      </c>
      <c r="P26" s="126">
        <v>0</v>
      </c>
      <c r="Q26" s="126">
        <v>0</v>
      </c>
      <c r="R26" s="126">
        <v>0</v>
      </c>
      <c r="S26" s="126">
        <v>0</v>
      </c>
      <c r="T26" s="126">
        <v>0</v>
      </c>
      <c r="U26" s="126">
        <v>0</v>
      </c>
      <c r="V26" s="126">
        <v>-4542957</v>
      </c>
      <c r="W26" s="126">
        <v>0</v>
      </c>
      <c r="X26" s="129">
        <f t="shared" si="4"/>
        <v>-4542957</v>
      </c>
      <c r="Y26" s="127">
        <v>0</v>
      </c>
      <c r="Z26" s="129">
        <f t="shared" si="3"/>
        <v>-4542957</v>
      </c>
    </row>
    <row r="27" spans="1:26" ht="12.75" customHeight="1" x14ac:dyDescent="0.2">
      <c r="A27" s="288" t="s">
        <v>406</v>
      </c>
      <c r="B27" s="288"/>
      <c r="C27" s="288"/>
      <c r="D27" s="288"/>
      <c r="E27" s="288"/>
      <c r="F27" s="288"/>
      <c r="G27" s="123">
        <v>21</v>
      </c>
      <c r="H27" s="126">
        <v>0</v>
      </c>
      <c r="I27" s="126">
        <v>0</v>
      </c>
      <c r="J27" s="126">
        <v>0</v>
      </c>
      <c r="K27" s="126">
        <v>0</v>
      </c>
      <c r="L27" s="126">
        <v>0</v>
      </c>
      <c r="M27" s="126">
        <v>0</v>
      </c>
      <c r="N27" s="126">
        <v>0</v>
      </c>
      <c r="O27" s="126">
        <v>0</v>
      </c>
      <c r="P27" s="126">
        <v>0</v>
      </c>
      <c r="Q27" s="126">
        <v>0</v>
      </c>
      <c r="R27" s="126">
        <v>0</v>
      </c>
      <c r="S27" s="126">
        <v>0</v>
      </c>
      <c r="T27" s="126">
        <v>0</v>
      </c>
      <c r="U27" s="126">
        <v>0</v>
      </c>
      <c r="V27" s="126">
        <v>0</v>
      </c>
      <c r="W27" s="126">
        <v>0</v>
      </c>
      <c r="X27" s="129">
        <f t="shared" si="4"/>
        <v>0</v>
      </c>
      <c r="Y27" s="127">
        <v>0</v>
      </c>
      <c r="Z27" s="129">
        <f t="shared" si="3"/>
        <v>0</v>
      </c>
    </row>
    <row r="28" spans="1:26" ht="12.75" customHeight="1" x14ac:dyDescent="0.2">
      <c r="A28" s="288" t="s">
        <v>407</v>
      </c>
      <c r="B28" s="288"/>
      <c r="C28" s="288"/>
      <c r="D28" s="288"/>
      <c r="E28" s="288"/>
      <c r="F28" s="288"/>
      <c r="G28" s="123">
        <v>22</v>
      </c>
      <c r="H28" s="126">
        <v>0</v>
      </c>
      <c r="I28" s="126">
        <v>0</v>
      </c>
      <c r="J28" s="126">
        <v>276819</v>
      </c>
      <c r="K28" s="126">
        <v>0</v>
      </c>
      <c r="L28" s="126">
        <v>0</v>
      </c>
      <c r="M28" s="126">
        <v>0</v>
      </c>
      <c r="N28" s="126">
        <v>0</v>
      </c>
      <c r="O28" s="126">
        <v>0</v>
      </c>
      <c r="P28" s="126">
        <v>0</v>
      </c>
      <c r="Q28" s="126">
        <v>0</v>
      </c>
      <c r="R28" s="126">
        <v>0</v>
      </c>
      <c r="S28" s="126">
        <v>0</v>
      </c>
      <c r="T28" s="126">
        <v>0</v>
      </c>
      <c r="U28" s="126">
        <v>0</v>
      </c>
      <c r="V28" s="126">
        <v>5259553</v>
      </c>
      <c r="W28" s="126">
        <v>-5536373</v>
      </c>
      <c r="X28" s="129">
        <f t="shared" si="4"/>
        <v>-1</v>
      </c>
      <c r="Y28" s="127">
        <v>0</v>
      </c>
      <c r="Z28" s="129">
        <f t="shared" si="3"/>
        <v>-1</v>
      </c>
    </row>
    <row r="29" spans="1:26" ht="12.75" customHeight="1" x14ac:dyDescent="0.2">
      <c r="A29" s="288" t="s">
        <v>408</v>
      </c>
      <c r="B29" s="288"/>
      <c r="C29" s="288"/>
      <c r="D29" s="288"/>
      <c r="E29" s="288"/>
      <c r="F29" s="288"/>
      <c r="G29" s="123">
        <v>23</v>
      </c>
      <c r="H29" s="126">
        <v>0</v>
      </c>
      <c r="I29" s="126">
        <v>0</v>
      </c>
      <c r="J29" s="126">
        <v>0</v>
      </c>
      <c r="K29" s="126">
        <v>0</v>
      </c>
      <c r="L29" s="126">
        <v>0</v>
      </c>
      <c r="M29" s="126">
        <v>0</v>
      </c>
      <c r="N29" s="126">
        <v>0</v>
      </c>
      <c r="O29" s="126">
        <v>0</v>
      </c>
      <c r="P29" s="126">
        <v>0</v>
      </c>
      <c r="Q29" s="126">
        <v>0</v>
      </c>
      <c r="R29" s="126">
        <v>0</v>
      </c>
      <c r="S29" s="126">
        <v>0</v>
      </c>
      <c r="T29" s="126">
        <v>0</v>
      </c>
      <c r="U29" s="126">
        <v>0</v>
      </c>
      <c r="V29" s="126">
        <v>0</v>
      </c>
      <c r="W29" s="126">
        <v>0</v>
      </c>
      <c r="X29" s="129">
        <f t="shared" si="4"/>
        <v>0</v>
      </c>
      <c r="Y29" s="127">
        <v>0</v>
      </c>
      <c r="Z29" s="129">
        <f t="shared" si="3"/>
        <v>0</v>
      </c>
    </row>
    <row r="30" spans="1:26" ht="21.75" customHeight="1" x14ac:dyDescent="0.2">
      <c r="A30" s="289" t="s">
        <v>409</v>
      </c>
      <c r="B30" s="289"/>
      <c r="C30" s="289"/>
      <c r="D30" s="289"/>
      <c r="E30" s="289"/>
      <c r="F30" s="289"/>
      <c r="G30" s="124">
        <v>24</v>
      </c>
      <c r="H30" s="129">
        <f>SUM(H10:H29)</f>
        <v>26215395</v>
      </c>
      <c r="I30" s="129">
        <f t="shared" ref="I30:Z30" si="5">SUM(I10:I29)</f>
        <v>26913286</v>
      </c>
      <c r="J30" s="129">
        <f t="shared" si="5"/>
        <v>1046266</v>
      </c>
      <c r="K30" s="129">
        <f t="shared" si="5"/>
        <v>59136</v>
      </c>
      <c r="L30" s="129">
        <f t="shared" si="5"/>
        <v>59136</v>
      </c>
      <c r="M30" s="129">
        <f t="shared" si="5"/>
        <v>0</v>
      </c>
      <c r="N30" s="129">
        <f t="shared" si="5"/>
        <v>0</v>
      </c>
      <c r="O30" s="129">
        <f t="shared" si="5"/>
        <v>0</v>
      </c>
      <c r="P30" s="129">
        <f t="shared" si="5"/>
        <v>0</v>
      </c>
      <c r="Q30" s="129">
        <f t="shared" si="5"/>
        <v>0</v>
      </c>
      <c r="R30" s="129">
        <f t="shared" si="5"/>
        <v>0</v>
      </c>
      <c r="S30" s="129">
        <f t="shared" si="5"/>
        <v>0</v>
      </c>
      <c r="T30" s="129">
        <f t="shared" si="5"/>
        <v>0</v>
      </c>
      <c r="U30" s="129">
        <f t="shared" si="5"/>
        <v>0</v>
      </c>
      <c r="V30" s="129">
        <f t="shared" si="5"/>
        <v>4176772</v>
      </c>
      <c r="W30" s="129">
        <f t="shared" si="5"/>
        <v>6017326</v>
      </c>
      <c r="X30" s="129">
        <f>SUM(X10:X29)</f>
        <v>64369045</v>
      </c>
      <c r="Y30" s="129">
        <f t="shared" si="5"/>
        <v>0</v>
      </c>
      <c r="Z30" s="129">
        <f t="shared" si="5"/>
        <v>64369045</v>
      </c>
    </row>
    <row r="31" spans="1:26" x14ac:dyDescent="0.2">
      <c r="A31" s="290" t="s">
        <v>276</v>
      </c>
      <c r="B31" s="291"/>
      <c r="C31" s="291"/>
      <c r="D31" s="291"/>
      <c r="E31" s="291"/>
      <c r="F31" s="291"/>
      <c r="G31" s="291"/>
      <c r="H31" s="291"/>
      <c r="I31" s="291"/>
      <c r="J31" s="291"/>
      <c r="K31" s="291"/>
      <c r="L31" s="291"/>
      <c r="M31" s="291"/>
      <c r="N31" s="291"/>
      <c r="O31" s="291"/>
      <c r="P31" s="291"/>
      <c r="Q31" s="291"/>
      <c r="R31" s="291"/>
      <c r="S31" s="291"/>
      <c r="T31" s="291"/>
      <c r="U31" s="291"/>
      <c r="V31" s="291"/>
      <c r="W31" s="291"/>
      <c r="X31" s="291"/>
      <c r="Y31" s="291"/>
      <c r="Z31" s="291"/>
    </row>
    <row r="32" spans="1:26" ht="36.75" customHeight="1" x14ac:dyDescent="0.2">
      <c r="A32" s="287" t="s">
        <v>277</v>
      </c>
      <c r="B32" s="287"/>
      <c r="C32" s="287"/>
      <c r="D32" s="287"/>
      <c r="E32" s="287"/>
      <c r="F32" s="287"/>
      <c r="G32" s="124">
        <v>25</v>
      </c>
      <c r="H32" s="129">
        <f>SUM(H12:H20)</f>
        <v>0</v>
      </c>
      <c r="I32" s="129">
        <f t="shared" ref="I32:Z32" si="6">SUM(I12:I20)</f>
        <v>0</v>
      </c>
      <c r="J32" s="129">
        <f t="shared" si="6"/>
        <v>0</v>
      </c>
      <c r="K32" s="129">
        <f t="shared" si="6"/>
        <v>-67273</v>
      </c>
      <c r="L32" s="129">
        <f t="shared" si="6"/>
        <v>-336462</v>
      </c>
      <c r="M32" s="129">
        <f t="shared" si="6"/>
        <v>0</v>
      </c>
      <c r="N32" s="129">
        <f t="shared" si="6"/>
        <v>0</v>
      </c>
      <c r="O32" s="129">
        <f t="shared" si="6"/>
        <v>0</v>
      </c>
      <c r="P32" s="129">
        <f t="shared" si="6"/>
        <v>0</v>
      </c>
      <c r="Q32" s="129">
        <f t="shared" si="6"/>
        <v>0</v>
      </c>
      <c r="R32" s="129">
        <f t="shared" si="6"/>
        <v>0</v>
      </c>
      <c r="S32" s="129">
        <f t="shared" ref="S32:T32" si="7">SUM(S12:S20)</f>
        <v>0</v>
      </c>
      <c r="T32" s="129">
        <f t="shared" si="7"/>
        <v>0</v>
      </c>
      <c r="U32" s="129">
        <f t="shared" ref="U32" si="8">SUM(U12:U20)</f>
        <v>0</v>
      </c>
      <c r="V32" s="129">
        <f t="shared" si="6"/>
        <v>70910</v>
      </c>
      <c r="W32" s="129">
        <f t="shared" si="6"/>
        <v>0</v>
      </c>
      <c r="X32" s="129">
        <f>SUM(X12:X20)</f>
        <v>340099</v>
      </c>
      <c r="Y32" s="129">
        <f t="shared" si="6"/>
        <v>0</v>
      </c>
      <c r="Z32" s="129">
        <f t="shared" si="6"/>
        <v>340099</v>
      </c>
    </row>
    <row r="33" spans="1:26" ht="31.5" customHeight="1" x14ac:dyDescent="0.2">
      <c r="A33" s="287" t="s">
        <v>410</v>
      </c>
      <c r="B33" s="287"/>
      <c r="C33" s="287"/>
      <c r="D33" s="287"/>
      <c r="E33" s="287"/>
      <c r="F33" s="287"/>
      <c r="G33" s="124">
        <v>26</v>
      </c>
      <c r="H33" s="129">
        <f>H11+H32</f>
        <v>0</v>
      </c>
      <c r="I33" s="129">
        <f t="shared" ref="I33:Z33" si="9">I11+I32</f>
        <v>0</v>
      </c>
      <c r="J33" s="129">
        <f t="shared" si="9"/>
        <v>0</v>
      </c>
      <c r="K33" s="129">
        <f t="shared" si="9"/>
        <v>-67273</v>
      </c>
      <c r="L33" s="129">
        <f t="shared" si="9"/>
        <v>-336462</v>
      </c>
      <c r="M33" s="129">
        <f t="shared" si="9"/>
        <v>0</v>
      </c>
      <c r="N33" s="129">
        <f t="shared" si="9"/>
        <v>0</v>
      </c>
      <c r="O33" s="129">
        <f t="shared" si="9"/>
        <v>0</v>
      </c>
      <c r="P33" s="129">
        <f t="shared" si="9"/>
        <v>0</v>
      </c>
      <c r="Q33" s="129">
        <f t="shared" si="9"/>
        <v>0</v>
      </c>
      <c r="R33" s="129">
        <f t="shared" si="9"/>
        <v>0</v>
      </c>
      <c r="S33" s="129">
        <f t="shared" ref="S33:T33" si="10">S11+S32</f>
        <v>0</v>
      </c>
      <c r="T33" s="129">
        <f t="shared" si="10"/>
        <v>0</v>
      </c>
      <c r="U33" s="129">
        <f t="shared" ref="U33" si="11">U11+U32</f>
        <v>0</v>
      </c>
      <c r="V33" s="129">
        <f t="shared" si="9"/>
        <v>70910</v>
      </c>
      <c r="W33" s="129">
        <f t="shared" si="9"/>
        <v>6017326</v>
      </c>
      <c r="X33" s="129">
        <f>X11+X32</f>
        <v>6357425</v>
      </c>
      <c r="Y33" s="129">
        <f t="shared" si="9"/>
        <v>0</v>
      </c>
      <c r="Z33" s="129">
        <f t="shared" si="9"/>
        <v>6357425</v>
      </c>
    </row>
    <row r="34" spans="1:26" ht="30.75" customHeight="1" x14ac:dyDescent="0.2">
      <c r="A34" s="287" t="s">
        <v>411</v>
      </c>
      <c r="B34" s="287"/>
      <c r="C34" s="287"/>
      <c r="D34" s="287"/>
      <c r="E34" s="287"/>
      <c r="F34" s="287"/>
      <c r="G34" s="124">
        <v>27</v>
      </c>
      <c r="H34" s="129">
        <f>SUM(H21:H29)</f>
        <v>0</v>
      </c>
      <c r="I34" s="129">
        <f t="shared" ref="I34:Z34" si="12">SUM(I21:I29)</f>
        <v>0</v>
      </c>
      <c r="J34" s="129">
        <f t="shared" si="12"/>
        <v>276819</v>
      </c>
      <c r="K34" s="129">
        <f t="shared" si="12"/>
        <v>0</v>
      </c>
      <c r="L34" s="129">
        <f t="shared" si="12"/>
        <v>269189</v>
      </c>
      <c r="M34" s="129">
        <f t="shared" si="12"/>
        <v>0</v>
      </c>
      <c r="N34" s="129">
        <f t="shared" si="12"/>
        <v>0</v>
      </c>
      <c r="O34" s="129">
        <f t="shared" si="12"/>
        <v>0</v>
      </c>
      <c r="P34" s="129">
        <f t="shared" si="12"/>
        <v>0</v>
      </c>
      <c r="Q34" s="129">
        <f t="shared" si="12"/>
        <v>0</v>
      </c>
      <c r="R34" s="129">
        <f t="shared" si="12"/>
        <v>0</v>
      </c>
      <c r="S34" s="129">
        <f t="shared" ref="S34:T34" si="13">SUM(S21:S29)</f>
        <v>0</v>
      </c>
      <c r="T34" s="129">
        <f t="shared" si="13"/>
        <v>0</v>
      </c>
      <c r="U34" s="129">
        <f t="shared" ref="U34" si="14">SUM(U21:U29)</f>
        <v>0</v>
      </c>
      <c r="V34" s="129">
        <f t="shared" si="12"/>
        <v>716596</v>
      </c>
      <c r="W34" s="129">
        <f t="shared" si="12"/>
        <v>-5536373</v>
      </c>
      <c r="X34" s="129">
        <f>SUM(X21:X29)</f>
        <v>-4812147</v>
      </c>
      <c r="Y34" s="129">
        <f t="shared" si="12"/>
        <v>0</v>
      </c>
      <c r="Z34" s="129">
        <f t="shared" si="12"/>
        <v>-4812147</v>
      </c>
    </row>
    <row r="35" spans="1:26" x14ac:dyDescent="0.2">
      <c r="A35" s="290" t="s">
        <v>278</v>
      </c>
      <c r="B35" s="292"/>
      <c r="C35" s="292"/>
      <c r="D35" s="292"/>
      <c r="E35" s="292"/>
      <c r="F35" s="292"/>
      <c r="G35" s="292"/>
      <c r="H35" s="292"/>
      <c r="I35" s="292"/>
      <c r="J35" s="292"/>
      <c r="K35" s="292"/>
      <c r="L35" s="292"/>
      <c r="M35" s="292"/>
      <c r="N35" s="292"/>
      <c r="O35" s="292"/>
      <c r="P35" s="292"/>
      <c r="Q35" s="292"/>
      <c r="R35" s="292"/>
      <c r="S35" s="292"/>
      <c r="T35" s="292"/>
      <c r="U35" s="292"/>
      <c r="V35" s="292"/>
      <c r="W35" s="292"/>
      <c r="X35" s="292"/>
      <c r="Y35" s="292"/>
      <c r="Z35" s="292"/>
    </row>
    <row r="36" spans="1:26" ht="12.75" customHeight="1" x14ac:dyDescent="0.2">
      <c r="A36" s="293" t="s">
        <v>298</v>
      </c>
      <c r="B36" s="293"/>
      <c r="C36" s="293"/>
      <c r="D36" s="293"/>
      <c r="E36" s="293"/>
      <c r="F36" s="293"/>
      <c r="G36" s="123">
        <v>28</v>
      </c>
      <c r="H36" s="127">
        <v>26215395</v>
      </c>
      <c r="I36" s="127">
        <v>26913286</v>
      </c>
      <c r="J36" s="127">
        <v>1046266</v>
      </c>
      <c r="K36" s="127">
        <v>59136</v>
      </c>
      <c r="L36" s="127">
        <v>59136</v>
      </c>
      <c r="M36" s="127">
        <v>0</v>
      </c>
      <c r="N36" s="127">
        <v>0</v>
      </c>
      <c r="O36" s="127">
        <v>0</v>
      </c>
      <c r="P36" s="127">
        <v>0</v>
      </c>
      <c r="Q36" s="127">
        <v>0</v>
      </c>
      <c r="R36" s="127">
        <v>0</v>
      </c>
      <c r="S36" s="127">
        <v>0</v>
      </c>
      <c r="T36" s="127">
        <v>0</v>
      </c>
      <c r="U36" s="127">
        <v>0</v>
      </c>
      <c r="V36" s="127">
        <v>4176772</v>
      </c>
      <c r="W36" s="127">
        <v>6017326</v>
      </c>
      <c r="X36" s="128">
        <f>H36+I36+J36+K36-L36+M36+N36+O36+P36+Q36+R36+V36+W36+S36+T36+U36</f>
        <v>64369045</v>
      </c>
      <c r="Y36" s="127">
        <v>0</v>
      </c>
      <c r="Z36" s="128">
        <f t="shared" ref="Z36:Z38" si="15">X36+Y36</f>
        <v>64369045</v>
      </c>
    </row>
    <row r="37" spans="1:26" ht="12.75" customHeight="1" x14ac:dyDescent="0.2">
      <c r="A37" s="288" t="s">
        <v>264</v>
      </c>
      <c r="B37" s="288"/>
      <c r="C37" s="288"/>
      <c r="D37" s="288"/>
      <c r="E37" s="288"/>
      <c r="F37" s="288"/>
      <c r="G37" s="123">
        <v>29</v>
      </c>
      <c r="H37" s="127">
        <v>0</v>
      </c>
      <c r="I37" s="127">
        <v>0</v>
      </c>
      <c r="J37" s="127">
        <v>0</v>
      </c>
      <c r="K37" s="127">
        <v>0</v>
      </c>
      <c r="L37" s="127">
        <v>0</v>
      </c>
      <c r="M37" s="127">
        <v>0</v>
      </c>
      <c r="N37" s="127">
        <v>0</v>
      </c>
      <c r="O37" s="127">
        <v>0</v>
      </c>
      <c r="P37" s="127">
        <v>0</v>
      </c>
      <c r="Q37" s="127">
        <v>0</v>
      </c>
      <c r="R37" s="127">
        <v>0</v>
      </c>
      <c r="S37" s="127">
        <v>0</v>
      </c>
      <c r="T37" s="127">
        <v>0</v>
      </c>
      <c r="U37" s="127">
        <v>0</v>
      </c>
      <c r="V37" s="127">
        <v>0</v>
      </c>
      <c r="W37" s="127">
        <v>0</v>
      </c>
      <c r="X37" s="128">
        <f t="shared" ref="X37:X38" si="16">H37+I37+J37+K37-L37+M37+N37+O37+P37+Q37+R37+V37+W37+S37+T37+U37</f>
        <v>0</v>
      </c>
      <c r="Y37" s="127">
        <v>0</v>
      </c>
      <c r="Z37" s="128">
        <f t="shared" si="15"/>
        <v>0</v>
      </c>
    </row>
    <row r="38" spans="1:26" ht="12.75" customHeight="1" x14ac:dyDescent="0.2">
      <c r="A38" s="288" t="s">
        <v>265</v>
      </c>
      <c r="B38" s="288"/>
      <c r="C38" s="288"/>
      <c r="D38" s="288"/>
      <c r="E38" s="288"/>
      <c r="F38" s="288"/>
      <c r="G38" s="123">
        <v>30</v>
      </c>
      <c r="H38" s="127">
        <v>0</v>
      </c>
      <c r="I38" s="127">
        <v>0</v>
      </c>
      <c r="J38" s="127">
        <v>0</v>
      </c>
      <c r="K38" s="127">
        <v>0</v>
      </c>
      <c r="L38" s="127">
        <v>0</v>
      </c>
      <c r="M38" s="127">
        <v>0</v>
      </c>
      <c r="N38" s="127">
        <v>0</v>
      </c>
      <c r="O38" s="127">
        <v>0</v>
      </c>
      <c r="P38" s="127">
        <v>0</v>
      </c>
      <c r="Q38" s="127">
        <v>0</v>
      </c>
      <c r="R38" s="127">
        <v>0</v>
      </c>
      <c r="S38" s="127">
        <v>0</v>
      </c>
      <c r="T38" s="127">
        <v>0</v>
      </c>
      <c r="U38" s="127">
        <v>0</v>
      </c>
      <c r="V38" s="127">
        <v>0</v>
      </c>
      <c r="W38" s="127">
        <v>0</v>
      </c>
      <c r="X38" s="128">
        <f t="shared" si="16"/>
        <v>0</v>
      </c>
      <c r="Y38" s="127">
        <v>0</v>
      </c>
      <c r="Z38" s="128">
        <f t="shared" si="15"/>
        <v>0</v>
      </c>
    </row>
    <row r="39" spans="1:26" ht="25.5" customHeight="1" x14ac:dyDescent="0.2">
      <c r="A39" s="289" t="s">
        <v>412</v>
      </c>
      <c r="B39" s="289"/>
      <c r="C39" s="289"/>
      <c r="D39" s="289"/>
      <c r="E39" s="289"/>
      <c r="F39" s="289"/>
      <c r="G39" s="124">
        <v>31</v>
      </c>
      <c r="H39" s="129">
        <f>H36+H37+H38</f>
        <v>26215395</v>
      </c>
      <c r="I39" s="129">
        <f t="shared" ref="I39:Z39" si="17">I36+I37+I38</f>
        <v>26913286</v>
      </c>
      <c r="J39" s="129">
        <f t="shared" si="17"/>
        <v>1046266</v>
      </c>
      <c r="K39" s="129">
        <f t="shared" si="17"/>
        <v>59136</v>
      </c>
      <c r="L39" s="129">
        <f t="shared" si="17"/>
        <v>59136</v>
      </c>
      <c r="M39" s="129">
        <f t="shared" si="17"/>
        <v>0</v>
      </c>
      <c r="N39" s="129">
        <f t="shared" si="17"/>
        <v>0</v>
      </c>
      <c r="O39" s="129">
        <f t="shared" si="17"/>
        <v>0</v>
      </c>
      <c r="P39" s="129">
        <f t="shared" si="17"/>
        <v>0</v>
      </c>
      <c r="Q39" s="129">
        <f t="shared" si="17"/>
        <v>0</v>
      </c>
      <c r="R39" s="129">
        <f t="shared" si="17"/>
        <v>0</v>
      </c>
      <c r="S39" s="129">
        <f t="shared" si="17"/>
        <v>0</v>
      </c>
      <c r="T39" s="129">
        <f t="shared" si="17"/>
        <v>0</v>
      </c>
      <c r="U39" s="129">
        <f t="shared" si="17"/>
        <v>0</v>
      </c>
      <c r="V39" s="129">
        <f t="shared" si="17"/>
        <v>4176772</v>
      </c>
      <c r="W39" s="129">
        <f t="shared" si="17"/>
        <v>6017326</v>
      </c>
      <c r="X39" s="129">
        <f>X36+X37+X38</f>
        <v>64369045</v>
      </c>
      <c r="Y39" s="129">
        <f t="shared" si="17"/>
        <v>0</v>
      </c>
      <c r="Z39" s="129">
        <f t="shared" si="17"/>
        <v>64369045</v>
      </c>
    </row>
    <row r="40" spans="1:26" ht="12.75" customHeight="1" x14ac:dyDescent="0.2">
      <c r="A40" s="288" t="s">
        <v>266</v>
      </c>
      <c r="B40" s="288"/>
      <c r="C40" s="288"/>
      <c r="D40" s="288"/>
      <c r="E40" s="288"/>
      <c r="F40" s="288"/>
      <c r="G40" s="123">
        <v>32</v>
      </c>
      <c r="H40" s="125">
        <v>0</v>
      </c>
      <c r="I40" s="125">
        <v>0</v>
      </c>
      <c r="J40" s="125">
        <v>0</v>
      </c>
      <c r="K40" s="125">
        <v>0</v>
      </c>
      <c r="L40" s="125">
        <v>0</v>
      </c>
      <c r="M40" s="125">
        <v>0</v>
      </c>
      <c r="N40" s="125">
        <v>0</v>
      </c>
      <c r="O40" s="125">
        <v>0</v>
      </c>
      <c r="P40" s="125">
        <v>0</v>
      </c>
      <c r="Q40" s="125">
        <v>0</v>
      </c>
      <c r="R40" s="125">
        <v>0</v>
      </c>
      <c r="S40" s="125">
        <v>0</v>
      </c>
      <c r="T40" s="125">
        <v>0</v>
      </c>
      <c r="U40" s="126">
        <v>0</v>
      </c>
      <c r="V40" s="125">
        <v>0</v>
      </c>
      <c r="W40" s="126">
        <v>6077256</v>
      </c>
      <c r="X40" s="128">
        <f>H40+I40+J40+K40-L40+M40+N40+O40+P40+Q40+R40+V40+W40+S40+T40+U40</f>
        <v>6077256</v>
      </c>
      <c r="Y40" s="127">
        <v>0</v>
      </c>
      <c r="Z40" s="128">
        <f t="shared" ref="Z40:Z58" si="18">X40+Y40</f>
        <v>6077256</v>
      </c>
    </row>
    <row r="41" spans="1:26" ht="12.75" customHeight="1" x14ac:dyDescent="0.2">
      <c r="A41" s="288" t="s">
        <v>267</v>
      </c>
      <c r="B41" s="288"/>
      <c r="C41" s="288"/>
      <c r="D41" s="288"/>
      <c r="E41" s="288"/>
      <c r="F41" s="288"/>
      <c r="G41" s="123">
        <v>33</v>
      </c>
      <c r="H41" s="125">
        <v>0</v>
      </c>
      <c r="I41" s="125">
        <v>0</v>
      </c>
      <c r="J41" s="125">
        <v>0</v>
      </c>
      <c r="K41" s="125">
        <v>0</v>
      </c>
      <c r="L41" s="125">
        <v>0</v>
      </c>
      <c r="M41" s="125">
        <v>0</v>
      </c>
      <c r="N41" s="126">
        <v>0</v>
      </c>
      <c r="O41" s="125">
        <v>0</v>
      </c>
      <c r="P41" s="125">
        <v>0</v>
      </c>
      <c r="Q41" s="125">
        <v>0</v>
      </c>
      <c r="R41" s="125">
        <v>0</v>
      </c>
      <c r="S41" s="125">
        <v>0</v>
      </c>
      <c r="T41" s="126">
        <v>0</v>
      </c>
      <c r="U41" s="126">
        <v>0</v>
      </c>
      <c r="V41" s="125">
        <v>0</v>
      </c>
      <c r="W41" s="125">
        <v>0</v>
      </c>
      <c r="X41" s="128">
        <f t="shared" ref="X41:X58" si="19">H41+I41+J41+K41-L41+M41+N41+O41+P41+Q41+R41+V41+W41+S41+T41+U41</f>
        <v>0</v>
      </c>
      <c r="Y41" s="127">
        <v>0</v>
      </c>
      <c r="Z41" s="128">
        <f t="shared" si="18"/>
        <v>0</v>
      </c>
    </row>
    <row r="42" spans="1:26" ht="27" customHeight="1" x14ac:dyDescent="0.2">
      <c r="A42" s="288" t="s">
        <v>279</v>
      </c>
      <c r="B42" s="288"/>
      <c r="C42" s="288"/>
      <c r="D42" s="288"/>
      <c r="E42" s="288"/>
      <c r="F42" s="288"/>
      <c r="G42" s="123">
        <v>34</v>
      </c>
      <c r="H42" s="125">
        <v>0</v>
      </c>
      <c r="I42" s="125">
        <v>0</v>
      </c>
      <c r="J42" s="125">
        <v>0</v>
      </c>
      <c r="K42" s="125">
        <v>0</v>
      </c>
      <c r="L42" s="125">
        <v>0</v>
      </c>
      <c r="M42" s="125">
        <v>0</v>
      </c>
      <c r="N42" s="125">
        <v>0</v>
      </c>
      <c r="O42" s="126">
        <v>0</v>
      </c>
      <c r="P42" s="125">
        <v>0</v>
      </c>
      <c r="Q42" s="125">
        <v>0</v>
      </c>
      <c r="R42" s="125">
        <v>0</v>
      </c>
      <c r="S42" s="125">
        <v>0</v>
      </c>
      <c r="T42" s="125">
        <v>0</v>
      </c>
      <c r="U42" s="126">
        <v>0</v>
      </c>
      <c r="V42" s="126">
        <v>0</v>
      </c>
      <c r="W42" s="126">
        <v>0</v>
      </c>
      <c r="X42" s="128">
        <f t="shared" si="19"/>
        <v>0</v>
      </c>
      <c r="Y42" s="127">
        <v>0</v>
      </c>
      <c r="Z42" s="128">
        <f t="shared" si="18"/>
        <v>0</v>
      </c>
    </row>
    <row r="43" spans="1:26" ht="20.25" customHeight="1" x14ac:dyDescent="0.2">
      <c r="A43" s="288" t="s">
        <v>401</v>
      </c>
      <c r="B43" s="288"/>
      <c r="C43" s="288"/>
      <c r="D43" s="288"/>
      <c r="E43" s="288"/>
      <c r="F43" s="288"/>
      <c r="G43" s="123">
        <v>35</v>
      </c>
      <c r="H43" s="125">
        <v>0</v>
      </c>
      <c r="I43" s="125">
        <v>0</v>
      </c>
      <c r="J43" s="125">
        <v>0</v>
      </c>
      <c r="K43" s="125">
        <v>0</v>
      </c>
      <c r="L43" s="125">
        <v>0</v>
      </c>
      <c r="M43" s="125">
        <v>0</v>
      </c>
      <c r="N43" s="125">
        <v>0</v>
      </c>
      <c r="O43" s="125">
        <v>0</v>
      </c>
      <c r="P43" s="126">
        <v>0</v>
      </c>
      <c r="Q43" s="125">
        <v>0</v>
      </c>
      <c r="R43" s="125">
        <v>0</v>
      </c>
      <c r="S43" s="125">
        <v>0</v>
      </c>
      <c r="T43" s="125">
        <v>0</v>
      </c>
      <c r="U43" s="126">
        <v>0</v>
      </c>
      <c r="V43" s="126">
        <v>0</v>
      </c>
      <c r="W43" s="126">
        <v>0</v>
      </c>
      <c r="X43" s="128">
        <f t="shared" si="19"/>
        <v>0</v>
      </c>
      <c r="Y43" s="127">
        <v>0</v>
      </c>
      <c r="Z43" s="128">
        <f t="shared" si="18"/>
        <v>0</v>
      </c>
    </row>
    <row r="44" spans="1:26" ht="21" customHeight="1" x14ac:dyDescent="0.2">
      <c r="A44" s="288" t="s">
        <v>269</v>
      </c>
      <c r="B44" s="288"/>
      <c r="C44" s="288"/>
      <c r="D44" s="288"/>
      <c r="E44" s="288"/>
      <c r="F44" s="288"/>
      <c r="G44" s="123">
        <v>36</v>
      </c>
      <c r="H44" s="125">
        <v>0</v>
      </c>
      <c r="I44" s="125">
        <v>0</v>
      </c>
      <c r="J44" s="125">
        <v>0</v>
      </c>
      <c r="K44" s="125">
        <v>0</v>
      </c>
      <c r="L44" s="125">
        <v>0</v>
      </c>
      <c r="M44" s="125">
        <v>0</v>
      </c>
      <c r="N44" s="125">
        <v>0</v>
      </c>
      <c r="O44" s="125">
        <v>0</v>
      </c>
      <c r="P44" s="125">
        <v>0</v>
      </c>
      <c r="Q44" s="126">
        <v>0</v>
      </c>
      <c r="R44" s="125">
        <v>0</v>
      </c>
      <c r="S44" s="125">
        <v>0</v>
      </c>
      <c r="T44" s="125">
        <v>0</v>
      </c>
      <c r="U44" s="126">
        <v>0</v>
      </c>
      <c r="V44" s="126">
        <v>0</v>
      </c>
      <c r="W44" s="126">
        <v>0</v>
      </c>
      <c r="X44" s="128">
        <f t="shared" si="19"/>
        <v>0</v>
      </c>
      <c r="Y44" s="127">
        <v>0</v>
      </c>
      <c r="Z44" s="128">
        <f t="shared" si="18"/>
        <v>0</v>
      </c>
    </row>
    <row r="45" spans="1:26" ht="29.25" customHeight="1" x14ac:dyDescent="0.2">
      <c r="A45" s="288" t="s">
        <v>270</v>
      </c>
      <c r="B45" s="288"/>
      <c r="C45" s="288"/>
      <c r="D45" s="288"/>
      <c r="E45" s="288"/>
      <c r="F45" s="288"/>
      <c r="G45" s="123">
        <v>37</v>
      </c>
      <c r="H45" s="125">
        <v>0</v>
      </c>
      <c r="I45" s="125">
        <v>0</v>
      </c>
      <c r="J45" s="125">
        <v>0</v>
      </c>
      <c r="K45" s="125">
        <v>0</v>
      </c>
      <c r="L45" s="125">
        <v>0</v>
      </c>
      <c r="M45" s="125">
        <v>0</v>
      </c>
      <c r="N45" s="125">
        <v>0</v>
      </c>
      <c r="O45" s="125">
        <v>0</v>
      </c>
      <c r="P45" s="125">
        <v>0</v>
      </c>
      <c r="Q45" s="125">
        <v>0</v>
      </c>
      <c r="R45" s="126">
        <v>0</v>
      </c>
      <c r="S45" s="126">
        <v>0</v>
      </c>
      <c r="T45" s="126">
        <v>0</v>
      </c>
      <c r="U45" s="126">
        <v>0</v>
      </c>
      <c r="V45" s="126">
        <v>0</v>
      </c>
      <c r="W45" s="126">
        <v>0</v>
      </c>
      <c r="X45" s="128">
        <f t="shared" si="19"/>
        <v>0</v>
      </c>
      <c r="Y45" s="127">
        <v>0</v>
      </c>
      <c r="Z45" s="128">
        <f t="shared" si="18"/>
        <v>0</v>
      </c>
    </row>
    <row r="46" spans="1:26" ht="21" customHeight="1" x14ac:dyDescent="0.2">
      <c r="A46" s="288" t="s">
        <v>280</v>
      </c>
      <c r="B46" s="288"/>
      <c r="C46" s="288"/>
      <c r="D46" s="288"/>
      <c r="E46" s="288"/>
      <c r="F46" s="288"/>
      <c r="G46" s="123">
        <v>38</v>
      </c>
      <c r="H46" s="125">
        <v>0</v>
      </c>
      <c r="I46" s="125">
        <v>0</v>
      </c>
      <c r="J46" s="125">
        <v>0</v>
      </c>
      <c r="K46" s="125">
        <v>0</v>
      </c>
      <c r="L46" s="125">
        <v>0</v>
      </c>
      <c r="M46" s="125">
        <v>0</v>
      </c>
      <c r="N46" s="126">
        <v>0</v>
      </c>
      <c r="O46" s="126">
        <v>0</v>
      </c>
      <c r="P46" s="126">
        <v>0</v>
      </c>
      <c r="Q46" s="126">
        <v>0</v>
      </c>
      <c r="R46" s="126">
        <v>0</v>
      </c>
      <c r="S46" s="126">
        <v>0</v>
      </c>
      <c r="T46" s="126">
        <v>0</v>
      </c>
      <c r="U46" s="126">
        <v>0</v>
      </c>
      <c r="V46" s="126">
        <v>0</v>
      </c>
      <c r="W46" s="126">
        <v>0</v>
      </c>
      <c r="X46" s="128">
        <f t="shared" si="19"/>
        <v>0</v>
      </c>
      <c r="Y46" s="127">
        <v>0</v>
      </c>
      <c r="Z46" s="128">
        <f t="shared" si="18"/>
        <v>0</v>
      </c>
    </row>
    <row r="47" spans="1:26" ht="12.75" customHeight="1" x14ac:dyDescent="0.2">
      <c r="A47" s="288" t="s">
        <v>272</v>
      </c>
      <c r="B47" s="288"/>
      <c r="C47" s="288"/>
      <c r="D47" s="288"/>
      <c r="E47" s="288"/>
      <c r="F47" s="288"/>
      <c r="G47" s="123">
        <v>39</v>
      </c>
      <c r="H47" s="125">
        <v>0</v>
      </c>
      <c r="I47" s="125">
        <v>0</v>
      </c>
      <c r="J47" s="125">
        <v>0</v>
      </c>
      <c r="K47" s="125">
        <v>0</v>
      </c>
      <c r="L47" s="125">
        <v>0</v>
      </c>
      <c r="M47" s="125">
        <v>0</v>
      </c>
      <c r="N47" s="126">
        <v>0</v>
      </c>
      <c r="O47" s="126">
        <v>0</v>
      </c>
      <c r="P47" s="126">
        <v>0</v>
      </c>
      <c r="Q47" s="126">
        <v>0</v>
      </c>
      <c r="R47" s="126">
        <v>0</v>
      </c>
      <c r="S47" s="126">
        <v>0</v>
      </c>
      <c r="T47" s="126">
        <v>0</v>
      </c>
      <c r="U47" s="126">
        <v>0</v>
      </c>
      <c r="V47" s="126">
        <v>0</v>
      </c>
      <c r="W47" s="126">
        <v>0</v>
      </c>
      <c r="X47" s="128">
        <f t="shared" si="19"/>
        <v>0</v>
      </c>
      <c r="Y47" s="127">
        <v>0</v>
      </c>
      <c r="Z47" s="128">
        <f t="shared" si="18"/>
        <v>0</v>
      </c>
    </row>
    <row r="48" spans="1:26" ht="12.75" customHeight="1" x14ac:dyDescent="0.2">
      <c r="A48" s="288" t="s">
        <v>273</v>
      </c>
      <c r="B48" s="288"/>
      <c r="C48" s="288"/>
      <c r="D48" s="288"/>
      <c r="E48" s="288"/>
      <c r="F48" s="288"/>
      <c r="G48" s="123">
        <v>40</v>
      </c>
      <c r="H48" s="126">
        <v>0</v>
      </c>
      <c r="I48" s="126">
        <v>0</v>
      </c>
      <c r="J48" s="126">
        <v>0</v>
      </c>
      <c r="K48" s="126">
        <v>-59136</v>
      </c>
      <c r="L48" s="126">
        <v>-59136</v>
      </c>
      <c r="M48" s="126">
        <v>0</v>
      </c>
      <c r="N48" s="126">
        <v>0</v>
      </c>
      <c r="O48" s="126">
        <v>0</v>
      </c>
      <c r="P48" s="126">
        <v>0</v>
      </c>
      <c r="Q48" s="126">
        <v>0</v>
      </c>
      <c r="R48" s="126">
        <v>0</v>
      </c>
      <c r="S48" s="126">
        <v>0</v>
      </c>
      <c r="T48" s="126">
        <v>0</v>
      </c>
      <c r="U48" s="126">
        <v>0</v>
      </c>
      <c r="V48" s="126">
        <v>47348</v>
      </c>
      <c r="W48" s="126">
        <v>0</v>
      </c>
      <c r="X48" s="128">
        <f t="shared" si="19"/>
        <v>47348</v>
      </c>
      <c r="Y48" s="127">
        <v>0</v>
      </c>
      <c r="Z48" s="128">
        <f t="shared" si="18"/>
        <v>47348</v>
      </c>
    </row>
    <row r="49" spans="1:26" ht="12.75" customHeight="1" x14ac:dyDescent="0.2">
      <c r="A49" s="288" t="s">
        <v>274</v>
      </c>
      <c r="B49" s="288"/>
      <c r="C49" s="288"/>
      <c r="D49" s="288"/>
      <c r="E49" s="288"/>
      <c r="F49" s="288"/>
      <c r="G49" s="123">
        <v>41</v>
      </c>
      <c r="H49" s="125">
        <v>0</v>
      </c>
      <c r="I49" s="125">
        <v>0</v>
      </c>
      <c r="J49" s="125">
        <v>0</v>
      </c>
      <c r="K49" s="125">
        <v>0</v>
      </c>
      <c r="L49" s="125">
        <v>0</v>
      </c>
      <c r="M49" s="125">
        <v>0</v>
      </c>
      <c r="N49" s="126">
        <v>0</v>
      </c>
      <c r="O49" s="126">
        <v>0</v>
      </c>
      <c r="P49" s="126">
        <v>0</v>
      </c>
      <c r="Q49" s="126">
        <v>0</v>
      </c>
      <c r="R49" s="126">
        <v>0</v>
      </c>
      <c r="S49" s="126">
        <v>0</v>
      </c>
      <c r="T49" s="126">
        <v>0</v>
      </c>
      <c r="U49" s="126">
        <v>0</v>
      </c>
      <c r="V49" s="126">
        <v>0</v>
      </c>
      <c r="W49" s="126">
        <v>0</v>
      </c>
      <c r="X49" s="128">
        <f t="shared" si="19"/>
        <v>0</v>
      </c>
      <c r="Y49" s="127">
        <v>0</v>
      </c>
      <c r="Z49" s="128">
        <f t="shared" si="18"/>
        <v>0</v>
      </c>
    </row>
    <row r="50" spans="1:26" ht="24" customHeight="1" x14ac:dyDescent="0.2">
      <c r="A50" s="288" t="s">
        <v>402</v>
      </c>
      <c r="B50" s="288"/>
      <c r="C50" s="288"/>
      <c r="D50" s="288"/>
      <c r="E50" s="288"/>
      <c r="F50" s="288"/>
      <c r="G50" s="123">
        <v>42</v>
      </c>
      <c r="H50" s="126">
        <v>0</v>
      </c>
      <c r="I50" s="126">
        <v>0</v>
      </c>
      <c r="J50" s="126">
        <v>0</v>
      </c>
      <c r="K50" s="126">
        <v>0</v>
      </c>
      <c r="L50" s="126">
        <v>0</v>
      </c>
      <c r="M50" s="126">
        <v>0</v>
      </c>
      <c r="N50" s="126">
        <v>0</v>
      </c>
      <c r="O50" s="126">
        <v>0</v>
      </c>
      <c r="P50" s="126">
        <v>0</v>
      </c>
      <c r="Q50" s="126">
        <v>0</v>
      </c>
      <c r="R50" s="126">
        <v>0</v>
      </c>
      <c r="S50" s="126">
        <v>0</v>
      </c>
      <c r="T50" s="126">
        <v>0</v>
      </c>
      <c r="U50" s="126">
        <v>0</v>
      </c>
      <c r="V50" s="126">
        <v>0</v>
      </c>
      <c r="W50" s="126">
        <v>0</v>
      </c>
      <c r="X50" s="128">
        <f t="shared" si="19"/>
        <v>0</v>
      </c>
      <c r="Y50" s="127">
        <v>0</v>
      </c>
      <c r="Z50" s="128">
        <f t="shared" si="18"/>
        <v>0</v>
      </c>
    </row>
    <row r="51" spans="1:26" ht="26.25" customHeight="1" x14ac:dyDescent="0.2">
      <c r="A51" s="288" t="s">
        <v>403</v>
      </c>
      <c r="B51" s="288"/>
      <c r="C51" s="288"/>
      <c r="D51" s="288"/>
      <c r="E51" s="288"/>
      <c r="F51" s="288"/>
      <c r="G51" s="123">
        <v>43</v>
      </c>
      <c r="H51" s="126">
        <v>0</v>
      </c>
      <c r="I51" s="126">
        <v>0</v>
      </c>
      <c r="J51" s="126">
        <v>0</v>
      </c>
      <c r="K51" s="126">
        <v>0</v>
      </c>
      <c r="L51" s="126">
        <v>0</v>
      </c>
      <c r="M51" s="126">
        <v>0</v>
      </c>
      <c r="N51" s="126">
        <v>0</v>
      </c>
      <c r="O51" s="126">
        <v>0</v>
      </c>
      <c r="P51" s="126">
        <v>0</v>
      </c>
      <c r="Q51" s="126">
        <v>0</v>
      </c>
      <c r="R51" s="126">
        <v>0</v>
      </c>
      <c r="S51" s="126">
        <v>0</v>
      </c>
      <c r="T51" s="126">
        <v>0</v>
      </c>
      <c r="U51" s="126">
        <v>0</v>
      </c>
      <c r="V51" s="126">
        <v>0</v>
      </c>
      <c r="W51" s="126">
        <v>0</v>
      </c>
      <c r="X51" s="128">
        <f t="shared" si="19"/>
        <v>0</v>
      </c>
      <c r="Y51" s="127">
        <v>0</v>
      </c>
      <c r="Z51" s="128">
        <f t="shared" si="18"/>
        <v>0</v>
      </c>
    </row>
    <row r="52" spans="1:26" ht="22.5" customHeight="1" x14ac:dyDescent="0.2">
      <c r="A52" s="288" t="s">
        <v>404</v>
      </c>
      <c r="B52" s="288"/>
      <c r="C52" s="288"/>
      <c r="D52" s="288"/>
      <c r="E52" s="288"/>
      <c r="F52" s="288"/>
      <c r="G52" s="123">
        <v>44</v>
      </c>
      <c r="H52" s="126">
        <v>0</v>
      </c>
      <c r="I52" s="126">
        <v>0</v>
      </c>
      <c r="J52" s="126">
        <v>0</v>
      </c>
      <c r="K52" s="126">
        <v>0</v>
      </c>
      <c r="L52" s="126">
        <v>0</v>
      </c>
      <c r="M52" s="126">
        <v>0</v>
      </c>
      <c r="N52" s="126">
        <v>0</v>
      </c>
      <c r="O52" s="126">
        <v>0</v>
      </c>
      <c r="P52" s="126">
        <v>0</v>
      </c>
      <c r="Q52" s="126">
        <v>0</v>
      </c>
      <c r="R52" s="126">
        <v>0</v>
      </c>
      <c r="S52" s="126">
        <v>0</v>
      </c>
      <c r="T52" s="126">
        <v>0</v>
      </c>
      <c r="U52" s="126">
        <v>0</v>
      </c>
      <c r="V52" s="126">
        <v>0</v>
      </c>
      <c r="W52" s="126">
        <v>0</v>
      </c>
      <c r="X52" s="128">
        <f t="shared" si="19"/>
        <v>0</v>
      </c>
      <c r="Y52" s="127">
        <v>0</v>
      </c>
      <c r="Z52" s="128">
        <f t="shared" si="18"/>
        <v>0</v>
      </c>
    </row>
    <row r="53" spans="1:26" ht="12.75" customHeight="1" x14ac:dyDescent="0.2">
      <c r="A53" s="288" t="s">
        <v>275</v>
      </c>
      <c r="B53" s="288"/>
      <c r="C53" s="288"/>
      <c r="D53" s="288"/>
      <c r="E53" s="288"/>
      <c r="F53" s="288"/>
      <c r="G53" s="123">
        <v>45</v>
      </c>
      <c r="H53" s="126">
        <v>0</v>
      </c>
      <c r="I53" s="126">
        <v>0</v>
      </c>
      <c r="J53" s="126">
        <v>0</v>
      </c>
      <c r="K53" s="126">
        <v>0</v>
      </c>
      <c r="L53" s="126">
        <v>0</v>
      </c>
      <c r="M53" s="126">
        <v>0</v>
      </c>
      <c r="N53" s="126">
        <v>0</v>
      </c>
      <c r="O53" s="126">
        <v>0</v>
      </c>
      <c r="P53" s="126">
        <v>0</v>
      </c>
      <c r="Q53" s="126">
        <v>0</v>
      </c>
      <c r="R53" s="126">
        <v>0</v>
      </c>
      <c r="S53" s="126">
        <v>0</v>
      </c>
      <c r="T53" s="126">
        <v>0</v>
      </c>
      <c r="U53" s="126">
        <v>0</v>
      </c>
      <c r="V53" s="126">
        <v>0</v>
      </c>
      <c r="W53" s="126">
        <v>0</v>
      </c>
      <c r="X53" s="128">
        <f t="shared" si="19"/>
        <v>0</v>
      </c>
      <c r="Y53" s="127">
        <v>0</v>
      </c>
      <c r="Z53" s="128">
        <f t="shared" si="18"/>
        <v>0</v>
      </c>
    </row>
    <row r="54" spans="1:26" ht="12.75" customHeight="1" x14ac:dyDescent="0.2">
      <c r="A54" s="288" t="s">
        <v>405</v>
      </c>
      <c r="B54" s="288"/>
      <c r="C54" s="288"/>
      <c r="D54" s="288"/>
      <c r="E54" s="288"/>
      <c r="F54" s="288"/>
      <c r="G54" s="123">
        <v>46</v>
      </c>
      <c r="H54" s="126">
        <v>0</v>
      </c>
      <c r="I54" s="126">
        <v>0</v>
      </c>
      <c r="J54" s="126">
        <v>0</v>
      </c>
      <c r="K54" s="126">
        <v>0</v>
      </c>
      <c r="L54" s="126">
        <v>0</v>
      </c>
      <c r="M54" s="126">
        <v>0</v>
      </c>
      <c r="N54" s="126">
        <v>0</v>
      </c>
      <c r="O54" s="126">
        <v>0</v>
      </c>
      <c r="P54" s="126">
        <v>0</v>
      </c>
      <c r="Q54" s="126">
        <v>0</v>
      </c>
      <c r="R54" s="126">
        <v>0</v>
      </c>
      <c r="S54" s="126">
        <v>0</v>
      </c>
      <c r="T54" s="126">
        <v>0</v>
      </c>
      <c r="U54" s="126">
        <v>0</v>
      </c>
      <c r="V54" s="126">
        <v>0</v>
      </c>
      <c r="W54" s="126">
        <v>0</v>
      </c>
      <c r="X54" s="128">
        <f t="shared" si="19"/>
        <v>0</v>
      </c>
      <c r="Y54" s="127">
        <v>0</v>
      </c>
      <c r="Z54" s="128">
        <f t="shared" si="18"/>
        <v>0</v>
      </c>
    </row>
    <row r="55" spans="1:26" ht="12.75" customHeight="1" x14ac:dyDescent="0.2">
      <c r="A55" s="288" t="s">
        <v>413</v>
      </c>
      <c r="B55" s="288"/>
      <c r="C55" s="288"/>
      <c r="D55" s="288"/>
      <c r="E55" s="288"/>
      <c r="F55" s="288"/>
      <c r="G55" s="123">
        <v>47</v>
      </c>
      <c r="H55" s="126">
        <v>0</v>
      </c>
      <c r="I55" s="126">
        <v>0</v>
      </c>
      <c r="J55" s="126">
        <v>0</v>
      </c>
      <c r="K55" s="126">
        <v>0</v>
      </c>
      <c r="L55" s="126">
        <v>0</v>
      </c>
      <c r="M55" s="126">
        <v>0</v>
      </c>
      <c r="N55" s="126">
        <v>0</v>
      </c>
      <c r="O55" s="126">
        <v>0</v>
      </c>
      <c r="P55" s="126">
        <v>0</v>
      </c>
      <c r="Q55" s="126">
        <v>0</v>
      </c>
      <c r="R55" s="126">
        <v>0</v>
      </c>
      <c r="S55" s="126">
        <v>0</v>
      </c>
      <c r="T55" s="126">
        <v>0</v>
      </c>
      <c r="U55" s="126">
        <v>0</v>
      </c>
      <c r="V55" s="126">
        <v>-5530557</v>
      </c>
      <c r="W55" s="126">
        <v>0</v>
      </c>
      <c r="X55" s="128">
        <f t="shared" si="19"/>
        <v>-5530557</v>
      </c>
      <c r="Y55" s="127">
        <v>0</v>
      </c>
      <c r="Z55" s="128">
        <f t="shared" si="18"/>
        <v>-5530557</v>
      </c>
    </row>
    <row r="56" spans="1:26" ht="12.75" customHeight="1" x14ac:dyDescent="0.2">
      <c r="A56" s="288" t="s">
        <v>406</v>
      </c>
      <c r="B56" s="288"/>
      <c r="C56" s="288"/>
      <c r="D56" s="288"/>
      <c r="E56" s="288"/>
      <c r="F56" s="288"/>
      <c r="G56" s="123">
        <v>48</v>
      </c>
      <c r="H56" s="126">
        <v>0</v>
      </c>
      <c r="I56" s="126">
        <v>0</v>
      </c>
      <c r="J56" s="126">
        <v>0</v>
      </c>
      <c r="K56" s="126">
        <v>0</v>
      </c>
      <c r="L56" s="126">
        <v>0</v>
      </c>
      <c r="M56" s="126">
        <v>0</v>
      </c>
      <c r="N56" s="126">
        <v>0</v>
      </c>
      <c r="O56" s="126">
        <v>0</v>
      </c>
      <c r="P56" s="126">
        <v>0</v>
      </c>
      <c r="Q56" s="126">
        <v>0</v>
      </c>
      <c r="R56" s="126">
        <v>0</v>
      </c>
      <c r="S56" s="126">
        <v>0</v>
      </c>
      <c r="T56" s="126">
        <v>0</v>
      </c>
      <c r="U56" s="126">
        <v>0</v>
      </c>
      <c r="V56" s="126">
        <v>0</v>
      </c>
      <c r="W56" s="126">
        <v>0</v>
      </c>
      <c r="X56" s="128">
        <f t="shared" si="19"/>
        <v>0</v>
      </c>
      <c r="Y56" s="127">
        <v>0</v>
      </c>
      <c r="Z56" s="128">
        <f t="shared" si="18"/>
        <v>0</v>
      </c>
    </row>
    <row r="57" spans="1:26" ht="12.75" customHeight="1" x14ac:dyDescent="0.2">
      <c r="A57" s="288" t="s">
        <v>414</v>
      </c>
      <c r="B57" s="288"/>
      <c r="C57" s="288"/>
      <c r="D57" s="288"/>
      <c r="E57" s="288"/>
      <c r="F57" s="288"/>
      <c r="G57" s="123">
        <v>49</v>
      </c>
      <c r="H57" s="126">
        <v>0</v>
      </c>
      <c r="I57" s="126">
        <v>0</v>
      </c>
      <c r="J57" s="126">
        <v>300866</v>
      </c>
      <c r="K57" s="126">
        <v>0</v>
      </c>
      <c r="L57" s="126">
        <v>0</v>
      </c>
      <c r="M57" s="126">
        <v>0</v>
      </c>
      <c r="N57" s="126">
        <v>0</v>
      </c>
      <c r="O57" s="126">
        <v>0</v>
      </c>
      <c r="P57" s="126">
        <v>0</v>
      </c>
      <c r="Q57" s="126">
        <v>0</v>
      </c>
      <c r="R57" s="126">
        <v>0</v>
      </c>
      <c r="S57" s="126">
        <v>0</v>
      </c>
      <c r="T57" s="126">
        <v>0</v>
      </c>
      <c r="U57" s="126">
        <v>0</v>
      </c>
      <c r="V57" s="126">
        <v>5716460</v>
      </c>
      <c r="W57" s="126">
        <v>-6017326</v>
      </c>
      <c r="X57" s="128">
        <f t="shared" si="19"/>
        <v>0</v>
      </c>
      <c r="Y57" s="127">
        <v>0</v>
      </c>
      <c r="Z57" s="128">
        <f t="shared" si="18"/>
        <v>0</v>
      </c>
    </row>
    <row r="58" spans="1:26" ht="12.75" customHeight="1" x14ac:dyDescent="0.2">
      <c r="A58" s="288" t="s">
        <v>408</v>
      </c>
      <c r="B58" s="288"/>
      <c r="C58" s="288"/>
      <c r="D58" s="288"/>
      <c r="E58" s="288"/>
      <c r="F58" s="288"/>
      <c r="G58" s="123">
        <v>50</v>
      </c>
      <c r="H58" s="126">
        <v>0</v>
      </c>
      <c r="I58" s="126">
        <v>0</v>
      </c>
      <c r="J58" s="126">
        <v>0</v>
      </c>
      <c r="K58" s="126">
        <v>0</v>
      </c>
      <c r="L58" s="126">
        <v>0</v>
      </c>
      <c r="M58" s="126">
        <v>0</v>
      </c>
      <c r="N58" s="126">
        <v>0</v>
      </c>
      <c r="O58" s="126">
        <v>0</v>
      </c>
      <c r="P58" s="126">
        <v>0</v>
      </c>
      <c r="Q58" s="126">
        <v>0</v>
      </c>
      <c r="R58" s="126">
        <v>0</v>
      </c>
      <c r="S58" s="126">
        <v>0</v>
      </c>
      <c r="T58" s="126">
        <v>0</v>
      </c>
      <c r="U58" s="126">
        <v>0</v>
      </c>
      <c r="V58" s="126">
        <v>0</v>
      </c>
      <c r="W58" s="126">
        <v>0</v>
      </c>
      <c r="X58" s="128">
        <f t="shared" si="19"/>
        <v>0</v>
      </c>
      <c r="Y58" s="127">
        <v>0</v>
      </c>
      <c r="Z58" s="128">
        <f t="shared" si="18"/>
        <v>0</v>
      </c>
    </row>
    <row r="59" spans="1:26" ht="25.5" customHeight="1" x14ac:dyDescent="0.2">
      <c r="A59" s="289" t="s">
        <v>415</v>
      </c>
      <c r="B59" s="289"/>
      <c r="C59" s="289"/>
      <c r="D59" s="289"/>
      <c r="E59" s="289"/>
      <c r="F59" s="289"/>
      <c r="G59" s="124">
        <v>51</v>
      </c>
      <c r="H59" s="129">
        <f>SUM(H39:H58)</f>
        <v>26215395</v>
      </c>
      <c r="I59" s="129">
        <f t="shared" ref="I59:Z59" si="20">SUM(I39:I58)</f>
        <v>26913286</v>
      </c>
      <c r="J59" s="129">
        <f t="shared" si="20"/>
        <v>1347132</v>
      </c>
      <c r="K59" s="129">
        <f t="shared" si="20"/>
        <v>0</v>
      </c>
      <c r="L59" s="129">
        <f t="shared" si="20"/>
        <v>0</v>
      </c>
      <c r="M59" s="129">
        <f t="shared" si="20"/>
        <v>0</v>
      </c>
      <c r="N59" s="129">
        <f t="shared" si="20"/>
        <v>0</v>
      </c>
      <c r="O59" s="129">
        <f t="shared" si="20"/>
        <v>0</v>
      </c>
      <c r="P59" s="129">
        <f t="shared" si="20"/>
        <v>0</v>
      </c>
      <c r="Q59" s="129">
        <f t="shared" si="20"/>
        <v>0</v>
      </c>
      <c r="R59" s="129">
        <f t="shared" si="20"/>
        <v>0</v>
      </c>
      <c r="S59" s="129">
        <f t="shared" si="20"/>
        <v>0</v>
      </c>
      <c r="T59" s="129">
        <f t="shared" si="20"/>
        <v>0</v>
      </c>
      <c r="U59" s="129">
        <f t="shared" si="20"/>
        <v>0</v>
      </c>
      <c r="V59" s="129">
        <f t="shared" si="20"/>
        <v>4410023</v>
      </c>
      <c r="W59" s="129">
        <f t="shared" si="20"/>
        <v>6077256</v>
      </c>
      <c r="X59" s="129">
        <f>SUM(X39:X58)</f>
        <v>64963092</v>
      </c>
      <c r="Y59" s="129">
        <f t="shared" si="20"/>
        <v>0</v>
      </c>
      <c r="Z59" s="129">
        <f t="shared" si="20"/>
        <v>64963092</v>
      </c>
    </row>
    <row r="60" spans="1:26" x14ac:dyDescent="0.2">
      <c r="A60" s="290" t="s">
        <v>276</v>
      </c>
      <c r="B60" s="291"/>
      <c r="C60" s="291"/>
      <c r="D60" s="291"/>
      <c r="E60" s="291"/>
      <c r="F60" s="291"/>
      <c r="G60" s="291"/>
      <c r="H60" s="291"/>
      <c r="I60" s="291"/>
      <c r="J60" s="291"/>
      <c r="K60" s="291"/>
      <c r="L60" s="291"/>
      <c r="M60" s="291"/>
      <c r="N60" s="291"/>
      <c r="O60" s="291"/>
      <c r="P60" s="291"/>
      <c r="Q60" s="291"/>
      <c r="R60" s="291"/>
      <c r="S60" s="291"/>
      <c r="T60" s="291"/>
      <c r="U60" s="291"/>
      <c r="V60" s="291"/>
      <c r="W60" s="291"/>
      <c r="X60" s="291"/>
      <c r="Y60" s="291"/>
      <c r="Z60" s="291"/>
    </row>
    <row r="61" spans="1:26" ht="31.5" customHeight="1" x14ac:dyDescent="0.2">
      <c r="A61" s="287" t="s">
        <v>416</v>
      </c>
      <c r="B61" s="287"/>
      <c r="C61" s="287"/>
      <c r="D61" s="287"/>
      <c r="E61" s="287"/>
      <c r="F61" s="287"/>
      <c r="G61" s="124">
        <v>52</v>
      </c>
      <c r="H61" s="128">
        <f>SUM(H41:H49)</f>
        <v>0</v>
      </c>
      <c r="I61" s="128">
        <f t="shared" ref="I61:Z61" si="21">SUM(I41:I49)</f>
        <v>0</v>
      </c>
      <c r="J61" s="128">
        <f t="shared" si="21"/>
        <v>0</v>
      </c>
      <c r="K61" s="128">
        <f t="shared" si="21"/>
        <v>-59136</v>
      </c>
      <c r="L61" s="128">
        <f t="shared" si="21"/>
        <v>-59136</v>
      </c>
      <c r="M61" s="128">
        <f t="shared" si="21"/>
        <v>0</v>
      </c>
      <c r="N61" s="128">
        <f t="shared" si="21"/>
        <v>0</v>
      </c>
      <c r="O61" s="128">
        <f t="shared" si="21"/>
        <v>0</v>
      </c>
      <c r="P61" s="128">
        <f t="shared" si="21"/>
        <v>0</v>
      </c>
      <c r="Q61" s="128">
        <f t="shared" si="21"/>
        <v>0</v>
      </c>
      <c r="R61" s="128">
        <f t="shared" si="21"/>
        <v>0</v>
      </c>
      <c r="S61" s="128">
        <f t="shared" ref="S61:T61" si="22">SUM(S41:S49)</f>
        <v>0</v>
      </c>
      <c r="T61" s="128">
        <f t="shared" si="22"/>
        <v>0</v>
      </c>
      <c r="U61" s="128">
        <f t="shared" ref="U61" si="23">SUM(U41:U49)</f>
        <v>0</v>
      </c>
      <c r="V61" s="128">
        <f t="shared" si="21"/>
        <v>47348</v>
      </c>
      <c r="W61" s="128">
        <f t="shared" si="21"/>
        <v>0</v>
      </c>
      <c r="X61" s="128">
        <f>SUM(X41:X49)</f>
        <v>47348</v>
      </c>
      <c r="Y61" s="128">
        <f t="shared" si="21"/>
        <v>0</v>
      </c>
      <c r="Z61" s="128">
        <f t="shared" si="21"/>
        <v>47348</v>
      </c>
    </row>
    <row r="62" spans="1:26" ht="27.75" customHeight="1" x14ac:dyDescent="0.2">
      <c r="A62" s="287" t="s">
        <v>417</v>
      </c>
      <c r="B62" s="287"/>
      <c r="C62" s="287"/>
      <c r="D62" s="287"/>
      <c r="E62" s="287"/>
      <c r="F62" s="287"/>
      <c r="G62" s="124">
        <v>53</v>
      </c>
      <c r="H62" s="128">
        <f>H40+H61</f>
        <v>0</v>
      </c>
      <c r="I62" s="128">
        <f t="shared" ref="I62:Z62" si="24">I40+I61</f>
        <v>0</v>
      </c>
      <c r="J62" s="128">
        <f t="shared" si="24"/>
        <v>0</v>
      </c>
      <c r="K62" s="128">
        <f t="shared" si="24"/>
        <v>-59136</v>
      </c>
      <c r="L62" s="128">
        <f t="shared" si="24"/>
        <v>-59136</v>
      </c>
      <c r="M62" s="128">
        <f t="shared" si="24"/>
        <v>0</v>
      </c>
      <c r="N62" s="128">
        <f t="shared" si="24"/>
        <v>0</v>
      </c>
      <c r="O62" s="128">
        <f t="shared" si="24"/>
        <v>0</v>
      </c>
      <c r="P62" s="128">
        <f t="shared" si="24"/>
        <v>0</v>
      </c>
      <c r="Q62" s="128">
        <f t="shared" si="24"/>
        <v>0</v>
      </c>
      <c r="R62" s="128">
        <f t="shared" si="24"/>
        <v>0</v>
      </c>
      <c r="S62" s="128">
        <f t="shared" ref="S62:T62" si="25">S40+S61</f>
        <v>0</v>
      </c>
      <c r="T62" s="128">
        <f t="shared" si="25"/>
        <v>0</v>
      </c>
      <c r="U62" s="128">
        <f t="shared" ref="U62" si="26">U40+U61</f>
        <v>0</v>
      </c>
      <c r="V62" s="128">
        <f t="shared" si="24"/>
        <v>47348</v>
      </c>
      <c r="W62" s="128">
        <f t="shared" si="24"/>
        <v>6077256</v>
      </c>
      <c r="X62" s="128">
        <f>X40+X61</f>
        <v>6124604</v>
      </c>
      <c r="Y62" s="128">
        <f t="shared" si="24"/>
        <v>0</v>
      </c>
      <c r="Z62" s="128">
        <f t="shared" si="24"/>
        <v>6124604</v>
      </c>
    </row>
    <row r="63" spans="1:26" ht="29.25" customHeight="1" x14ac:dyDescent="0.2">
      <c r="A63" s="287" t="s">
        <v>418</v>
      </c>
      <c r="B63" s="287"/>
      <c r="C63" s="287"/>
      <c r="D63" s="287"/>
      <c r="E63" s="287"/>
      <c r="F63" s="287"/>
      <c r="G63" s="124">
        <v>54</v>
      </c>
      <c r="H63" s="128">
        <f>SUM(H50:H58)</f>
        <v>0</v>
      </c>
      <c r="I63" s="128">
        <f t="shared" ref="I63:Z63" si="27">SUM(I50:I58)</f>
        <v>0</v>
      </c>
      <c r="J63" s="128">
        <f t="shared" si="27"/>
        <v>300866</v>
      </c>
      <c r="K63" s="128">
        <f t="shared" si="27"/>
        <v>0</v>
      </c>
      <c r="L63" s="128">
        <f t="shared" si="27"/>
        <v>0</v>
      </c>
      <c r="M63" s="128">
        <f t="shared" si="27"/>
        <v>0</v>
      </c>
      <c r="N63" s="128">
        <f t="shared" si="27"/>
        <v>0</v>
      </c>
      <c r="O63" s="128">
        <f t="shared" si="27"/>
        <v>0</v>
      </c>
      <c r="P63" s="128">
        <f t="shared" si="27"/>
        <v>0</v>
      </c>
      <c r="Q63" s="128">
        <f t="shared" si="27"/>
        <v>0</v>
      </c>
      <c r="R63" s="128">
        <f t="shared" si="27"/>
        <v>0</v>
      </c>
      <c r="S63" s="128">
        <f t="shared" ref="S63:T63" si="28">SUM(S50:S58)</f>
        <v>0</v>
      </c>
      <c r="T63" s="128">
        <f t="shared" si="28"/>
        <v>0</v>
      </c>
      <c r="U63" s="128">
        <f t="shared" ref="U63" si="29">SUM(U50:U58)</f>
        <v>0</v>
      </c>
      <c r="V63" s="128">
        <f t="shared" si="27"/>
        <v>185903</v>
      </c>
      <c r="W63" s="128">
        <f t="shared" si="27"/>
        <v>-6017326</v>
      </c>
      <c r="X63" s="128">
        <f>SUM(X50:X58)</f>
        <v>-5530557</v>
      </c>
      <c r="Y63" s="128">
        <f t="shared" si="27"/>
        <v>0</v>
      </c>
      <c r="Z63" s="128">
        <f t="shared" si="27"/>
        <v>-5530557</v>
      </c>
    </row>
  </sheetData>
  <sheetProtection algorithmName="SHA-512" hashValue="ttTv1sPu4qK0T3H0uvRJhC6PKx0ybm9RKO+ZjiEqmHei68BBjChWWMJ3VzdejT+XgX485Zx/NZj0NS5/ZyfZXQ==" saltValue="B9kz6zSzrvWh8jQWt26BHQ=="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X3"/>
    <mergeCell ref="A11:F11"/>
    <mergeCell ref="A12:F12"/>
    <mergeCell ref="A23:F23"/>
    <mergeCell ref="A13:F13"/>
    <mergeCell ref="A14:F14"/>
    <mergeCell ref="A15:F15"/>
    <mergeCell ref="A16:F16"/>
    <mergeCell ref="Y3:Y4"/>
    <mergeCell ref="Z3:Z4"/>
    <mergeCell ref="A5:F5"/>
    <mergeCell ref="A6:Z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Z31"/>
    <mergeCell ref="A32:F32"/>
    <mergeCell ref="A33:F33"/>
    <mergeCell ref="A34:F34"/>
    <mergeCell ref="A35:Z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Z60"/>
    <mergeCell ref="A61:F61"/>
  </mergeCells>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formula1>9999999999</formula1>
    </dataValidation>
  </dataValidations>
  <pageMargins left="0.75" right="0.75" top="1" bottom="1" header="0.5" footer="0.5"/>
  <pageSetup paperSize="9" scale="37"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135"/>
  <sheetViews>
    <sheetView showGridLines="0" zoomScale="115" zoomScaleNormal="115" workbookViewId="0">
      <selection sqref="A1:I40"/>
    </sheetView>
  </sheetViews>
  <sheetFormatPr defaultRowHeight="12.75" x14ac:dyDescent="0.2"/>
  <cols>
    <col min="9" max="9" width="95" customWidth="1"/>
  </cols>
  <sheetData>
    <row r="1" spans="1:9" ht="12.75" customHeight="1" x14ac:dyDescent="0.2">
      <c r="A1" s="308" t="s">
        <v>468</v>
      </c>
      <c r="B1" s="309"/>
      <c r="C1" s="309"/>
      <c r="D1" s="309"/>
      <c r="E1" s="309"/>
      <c r="F1" s="309"/>
      <c r="G1" s="309"/>
      <c r="H1" s="309"/>
      <c r="I1" s="309"/>
    </row>
    <row r="2" spans="1:9" x14ac:dyDescent="0.2">
      <c r="A2" s="309"/>
      <c r="B2" s="309"/>
      <c r="C2" s="309"/>
      <c r="D2" s="309"/>
      <c r="E2" s="309"/>
      <c r="F2" s="309"/>
      <c r="G2" s="309"/>
      <c r="H2" s="309"/>
      <c r="I2" s="309"/>
    </row>
    <row r="3" spans="1:9" x14ac:dyDescent="0.2">
      <c r="A3" s="309"/>
      <c r="B3" s="309"/>
      <c r="C3" s="309"/>
      <c r="D3" s="309"/>
      <c r="E3" s="309"/>
      <c r="F3" s="309"/>
      <c r="G3" s="309"/>
      <c r="H3" s="309"/>
      <c r="I3" s="309"/>
    </row>
    <row r="4" spans="1:9" x14ac:dyDescent="0.2">
      <c r="A4" s="309"/>
      <c r="B4" s="309"/>
      <c r="C4" s="309"/>
      <c r="D4" s="309"/>
      <c r="E4" s="309"/>
      <c r="F4" s="309"/>
      <c r="G4" s="309"/>
      <c r="H4" s="309"/>
      <c r="I4" s="309"/>
    </row>
    <row r="5" spans="1:9" x14ac:dyDescent="0.2">
      <c r="A5" s="309"/>
      <c r="B5" s="309"/>
      <c r="C5" s="309"/>
      <c r="D5" s="309"/>
      <c r="E5" s="309"/>
      <c r="F5" s="309"/>
      <c r="G5" s="309"/>
      <c r="H5" s="309"/>
      <c r="I5" s="309"/>
    </row>
    <row r="6" spans="1:9" x14ac:dyDescent="0.2">
      <c r="A6" s="309"/>
      <c r="B6" s="309"/>
      <c r="C6" s="309"/>
      <c r="D6" s="309"/>
      <c r="E6" s="309"/>
      <c r="F6" s="309"/>
      <c r="G6" s="309"/>
      <c r="H6" s="309"/>
      <c r="I6" s="309"/>
    </row>
    <row r="7" spans="1:9" x14ac:dyDescent="0.2">
      <c r="A7" s="309"/>
      <c r="B7" s="309"/>
      <c r="C7" s="309"/>
      <c r="D7" s="309"/>
      <c r="E7" s="309"/>
      <c r="F7" s="309"/>
      <c r="G7" s="309"/>
      <c r="H7" s="309"/>
      <c r="I7" s="309"/>
    </row>
    <row r="8" spans="1:9" x14ac:dyDescent="0.2">
      <c r="A8" s="309"/>
      <c r="B8" s="309"/>
      <c r="C8" s="309"/>
      <c r="D8" s="309"/>
      <c r="E8" s="309"/>
      <c r="F8" s="309"/>
      <c r="G8" s="309"/>
      <c r="H8" s="309"/>
      <c r="I8" s="309"/>
    </row>
    <row r="9" spans="1:9" x14ac:dyDescent="0.2">
      <c r="A9" s="309"/>
      <c r="B9" s="309"/>
      <c r="C9" s="309"/>
      <c r="D9" s="309"/>
      <c r="E9" s="309"/>
      <c r="F9" s="309"/>
      <c r="G9" s="309"/>
      <c r="H9" s="309"/>
      <c r="I9" s="309"/>
    </row>
    <row r="10" spans="1:9" x14ac:dyDescent="0.2">
      <c r="A10" s="309"/>
      <c r="B10" s="309"/>
      <c r="C10" s="309"/>
      <c r="D10" s="309"/>
      <c r="E10" s="309"/>
      <c r="F10" s="309"/>
      <c r="G10" s="309"/>
      <c r="H10" s="309"/>
      <c r="I10" s="309"/>
    </row>
    <row r="11" spans="1:9" x14ac:dyDescent="0.2">
      <c r="A11" s="309"/>
      <c r="B11" s="309"/>
      <c r="C11" s="309"/>
      <c r="D11" s="309"/>
      <c r="E11" s="309"/>
      <c r="F11" s="309"/>
      <c r="G11" s="309"/>
      <c r="H11" s="309"/>
      <c r="I11" s="309"/>
    </row>
    <row r="12" spans="1:9" x14ac:dyDescent="0.2">
      <c r="A12" s="309"/>
      <c r="B12" s="309"/>
      <c r="C12" s="309"/>
      <c r="D12" s="309"/>
      <c r="E12" s="309"/>
      <c r="F12" s="309"/>
      <c r="G12" s="309"/>
      <c r="H12" s="309"/>
      <c r="I12" s="309"/>
    </row>
    <row r="13" spans="1:9" x14ac:dyDescent="0.2">
      <c r="A13" s="309"/>
      <c r="B13" s="309"/>
      <c r="C13" s="309"/>
      <c r="D13" s="309"/>
      <c r="E13" s="309"/>
      <c r="F13" s="309"/>
      <c r="G13" s="309"/>
      <c r="H13" s="309"/>
      <c r="I13" s="309"/>
    </row>
    <row r="14" spans="1:9" x14ac:dyDescent="0.2">
      <c r="A14" s="309"/>
      <c r="B14" s="309"/>
      <c r="C14" s="309"/>
      <c r="D14" s="309"/>
      <c r="E14" s="309"/>
      <c r="F14" s="309"/>
      <c r="G14" s="309"/>
      <c r="H14" s="309"/>
      <c r="I14" s="309"/>
    </row>
    <row r="15" spans="1:9" x14ac:dyDescent="0.2">
      <c r="A15" s="309"/>
      <c r="B15" s="309"/>
      <c r="C15" s="309"/>
      <c r="D15" s="309"/>
      <c r="E15" s="309"/>
      <c r="F15" s="309"/>
      <c r="G15" s="309"/>
      <c r="H15" s="309"/>
      <c r="I15" s="309"/>
    </row>
    <row r="16" spans="1:9" x14ac:dyDescent="0.2">
      <c r="A16" s="309"/>
      <c r="B16" s="309"/>
      <c r="C16" s="309"/>
      <c r="D16" s="309"/>
      <c r="E16" s="309"/>
      <c r="F16" s="309"/>
      <c r="G16" s="309"/>
      <c r="H16" s="309"/>
      <c r="I16" s="309"/>
    </row>
    <row r="17" spans="1:9" x14ac:dyDescent="0.2">
      <c r="A17" s="309"/>
      <c r="B17" s="309"/>
      <c r="C17" s="309"/>
      <c r="D17" s="309"/>
      <c r="E17" s="309"/>
      <c r="F17" s="309"/>
      <c r="G17" s="309"/>
      <c r="H17" s="309"/>
      <c r="I17" s="309"/>
    </row>
    <row r="18" spans="1:9" x14ac:dyDescent="0.2">
      <c r="A18" s="309"/>
      <c r="B18" s="309"/>
      <c r="C18" s="309"/>
      <c r="D18" s="309"/>
      <c r="E18" s="309"/>
      <c r="F18" s="309"/>
      <c r="G18" s="309"/>
      <c r="H18" s="309"/>
      <c r="I18" s="309"/>
    </row>
    <row r="19" spans="1:9" x14ac:dyDescent="0.2">
      <c r="A19" s="309"/>
      <c r="B19" s="309"/>
      <c r="C19" s="309"/>
      <c r="D19" s="309"/>
      <c r="E19" s="309"/>
      <c r="F19" s="309"/>
      <c r="G19" s="309"/>
      <c r="H19" s="309"/>
      <c r="I19" s="309"/>
    </row>
    <row r="20" spans="1:9" x14ac:dyDescent="0.2">
      <c r="A20" s="309"/>
      <c r="B20" s="309"/>
      <c r="C20" s="309"/>
      <c r="D20" s="309"/>
      <c r="E20" s="309"/>
      <c r="F20" s="309"/>
      <c r="G20" s="309"/>
      <c r="H20" s="309"/>
      <c r="I20" s="309"/>
    </row>
    <row r="21" spans="1:9" x14ac:dyDescent="0.2">
      <c r="A21" s="309"/>
      <c r="B21" s="309"/>
      <c r="C21" s="309"/>
      <c r="D21" s="309"/>
      <c r="E21" s="309"/>
      <c r="F21" s="309"/>
      <c r="G21" s="309"/>
      <c r="H21" s="309"/>
      <c r="I21" s="309"/>
    </row>
    <row r="22" spans="1:9" x14ac:dyDescent="0.2">
      <c r="A22" s="309"/>
      <c r="B22" s="309"/>
      <c r="C22" s="309"/>
      <c r="D22" s="309"/>
      <c r="E22" s="309"/>
      <c r="F22" s="309"/>
      <c r="G22" s="309"/>
      <c r="H22" s="309"/>
      <c r="I22" s="309"/>
    </row>
    <row r="23" spans="1:9" x14ac:dyDescent="0.2">
      <c r="A23" s="309"/>
      <c r="B23" s="309"/>
      <c r="C23" s="309"/>
      <c r="D23" s="309"/>
      <c r="E23" s="309"/>
      <c r="F23" s="309"/>
      <c r="G23" s="309"/>
      <c r="H23" s="309"/>
      <c r="I23" s="309"/>
    </row>
    <row r="24" spans="1:9" x14ac:dyDescent="0.2">
      <c r="A24" s="309"/>
      <c r="B24" s="309"/>
      <c r="C24" s="309"/>
      <c r="D24" s="309"/>
      <c r="E24" s="309"/>
      <c r="F24" s="309"/>
      <c r="G24" s="309"/>
      <c r="H24" s="309"/>
      <c r="I24" s="309"/>
    </row>
    <row r="25" spans="1:9" x14ac:dyDescent="0.2">
      <c r="A25" s="309"/>
      <c r="B25" s="309"/>
      <c r="C25" s="309"/>
      <c r="D25" s="309"/>
      <c r="E25" s="309"/>
      <c r="F25" s="309"/>
      <c r="G25" s="309"/>
      <c r="H25" s="309"/>
      <c r="I25" s="309"/>
    </row>
    <row r="26" spans="1:9" x14ac:dyDescent="0.2">
      <c r="A26" s="309"/>
      <c r="B26" s="309"/>
      <c r="C26" s="309"/>
      <c r="D26" s="309"/>
      <c r="E26" s="309"/>
      <c r="F26" s="309"/>
      <c r="G26" s="309"/>
      <c r="H26" s="309"/>
      <c r="I26" s="309"/>
    </row>
    <row r="27" spans="1:9" x14ac:dyDescent="0.2">
      <c r="A27" s="309"/>
      <c r="B27" s="309"/>
      <c r="C27" s="309"/>
      <c r="D27" s="309"/>
      <c r="E27" s="309"/>
      <c r="F27" s="309"/>
      <c r="G27" s="309"/>
      <c r="H27" s="309"/>
      <c r="I27" s="309"/>
    </row>
    <row r="28" spans="1:9" x14ac:dyDescent="0.2">
      <c r="A28" s="309"/>
      <c r="B28" s="309"/>
      <c r="C28" s="309"/>
      <c r="D28" s="309"/>
      <c r="E28" s="309"/>
      <c r="F28" s="309"/>
      <c r="G28" s="309"/>
      <c r="H28" s="309"/>
      <c r="I28" s="309"/>
    </row>
    <row r="29" spans="1:9" x14ac:dyDescent="0.2">
      <c r="A29" s="309"/>
      <c r="B29" s="309"/>
      <c r="C29" s="309"/>
      <c r="D29" s="309"/>
      <c r="E29" s="309"/>
      <c r="F29" s="309"/>
      <c r="G29" s="309"/>
      <c r="H29" s="309"/>
      <c r="I29" s="309"/>
    </row>
    <row r="30" spans="1:9" x14ac:dyDescent="0.2">
      <c r="A30" s="309"/>
      <c r="B30" s="309"/>
      <c r="C30" s="309"/>
      <c r="D30" s="309"/>
      <c r="E30" s="309"/>
      <c r="F30" s="309"/>
      <c r="G30" s="309"/>
      <c r="H30" s="309"/>
      <c r="I30" s="309"/>
    </row>
    <row r="31" spans="1:9" x14ac:dyDescent="0.2">
      <c r="A31" s="309"/>
      <c r="B31" s="309"/>
      <c r="C31" s="309"/>
      <c r="D31" s="309"/>
      <c r="E31" s="309"/>
      <c r="F31" s="309"/>
      <c r="G31" s="309"/>
      <c r="H31" s="309"/>
      <c r="I31" s="309"/>
    </row>
    <row r="32" spans="1:9" x14ac:dyDescent="0.2">
      <c r="A32" s="309"/>
      <c r="B32" s="309"/>
      <c r="C32" s="309"/>
      <c r="D32" s="309"/>
      <c r="E32" s="309"/>
      <c r="F32" s="309"/>
      <c r="G32" s="309"/>
      <c r="H32" s="309"/>
      <c r="I32" s="309"/>
    </row>
    <row r="33" spans="1:9" x14ac:dyDescent="0.2">
      <c r="A33" s="309"/>
      <c r="B33" s="309"/>
      <c r="C33" s="309"/>
      <c r="D33" s="309"/>
      <c r="E33" s="309"/>
      <c r="F33" s="309"/>
      <c r="G33" s="309"/>
      <c r="H33" s="309"/>
      <c r="I33" s="309"/>
    </row>
    <row r="34" spans="1:9" x14ac:dyDescent="0.2">
      <c r="A34" s="309"/>
      <c r="B34" s="309"/>
      <c r="C34" s="309"/>
      <c r="D34" s="309"/>
      <c r="E34" s="309"/>
      <c r="F34" s="309"/>
      <c r="G34" s="309"/>
      <c r="H34" s="309"/>
      <c r="I34" s="309"/>
    </row>
    <row r="35" spans="1:9" x14ac:dyDescent="0.2">
      <c r="A35" s="309"/>
      <c r="B35" s="309"/>
      <c r="C35" s="309"/>
      <c r="D35" s="309"/>
      <c r="E35" s="309"/>
      <c r="F35" s="309"/>
      <c r="G35" s="309"/>
      <c r="H35" s="309"/>
      <c r="I35" s="309"/>
    </row>
    <row r="36" spans="1:9" x14ac:dyDescent="0.2">
      <c r="A36" s="309"/>
      <c r="B36" s="309"/>
      <c r="C36" s="309"/>
      <c r="D36" s="309"/>
      <c r="E36" s="309"/>
      <c r="F36" s="309"/>
      <c r="G36" s="309"/>
      <c r="H36" s="309"/>
      <c r="I36" s="309"/>
    </row>
    <row r="37" spans="1:9" x14ac:dyDescent="0.2">
      <c r="A37" s="309"/>
      <c r="B37" s="309"/>
      <c r="C37" s="309"/>
      <c r="D37" s="309"/>
      <c r="E37" s="309"/>
      <c r="F37" s="309"/>
      <c r="G37" s="309"/>
      <c r="H37" s="309"/>
      <c r="I37" s="309"/>
    </row>
    <row r="38" spans="1:9" x14ac:dyDescent="0.2">
      <c r="A38" s="309"/>
      <c r="B38" s="309"/>
      <c r="C38" s="309"/>
      <c r="D38" s="309"/>
      <c r="E38" s="309"/>
      <c r="F38" s="309"/>
      <c r="G38" s="309"/>
      <c r="H38" s="309"/>
      <c r="I38" s="309"/>
    </row>
    <row r="39" spans="1:9" ht="185.25" customHeight="1" x14ac:dyDescent="0.2">
      <c r="A39" s="309"/>
      <c r="B39" s="309"/>
      <c r="C39" s="309"/>
      <c r="D39" s="309"/>
      <c r="E39" s="309"/>
      <c r="F39" s="309"/>
      <c r="G39" s="309"/>
      <c r="H39" s="309"/>
      <c r="I39" s="309"/>
    </row>
    <row r="40" spans="1:9" ht="223.5" customHeight="1" x14ac:dyDescent="0.2">
      <c r="A40" s="309"/>
      <c r="B40" s="309"/>
      <c r="C40" s="309"/>
      <c r="D40" s="309"/>
      <c r="E40" s="309"/>
      <c r="F40" s="309"/>
      <c r="G40" s="309"/>
      <c r="H40" s="309"/>
      <c r="I40" s="309"/>
    </row>
    <row r="41" spans="1:9" x14ac:dyDescent="0.2">
      <c r="A41" s="307" t="s">
        <v>480</v>
      </c>
      <c r="B41" s="303"/>
      <c r="C41" s="303"/>
      <c r="D41" s="303"/>
      <c r="E41" s="303"/>
      <c r="F41" s="303"/>
      <c r="G41" s="303"/>
      <c r="H41" s="303"/>
      <c r="I41" s="303"/>
    </row>
    <row r="42" spans="1:9" x14ac:dyDescent="0.2">
      <c r="A42" s="303"/>
      <c r="B42" s="303"/>
      <c r="C42" s="303"/>
      <c r="D42" s="303"/>
      <c r="E42" s="303"/>
      <c r="F42" s="303"/>
      <c r="G42" s="303"/>
      <c r="H42" s="303"/>
      <c r="I42" s="303"/>
    </row>
    <row r="43" spans="1:9" x14ac:dyDescent="0.2">
      <c r="A43" s="303"/>
      <c r="B43" s="303"/>
      <c r="C43" s="303"/>
      <c r="D43" s="303"/>
      <c r="E43" s="303"/>
      <c r="F43" s="303"/>
      <c r="G43" s="303"/>
      <c r="H43" s="303"/>
      <c r="I43" s="303"/>
    </row>
    <row r="44" spans="1:9" x14ac:dyDescent="0.2">
      <c r="A44" s="303"/>
      <c r="B44" s="303"/>
      <c r="C44" s="303"/>
      <c r="D44" s="303"/>
      <c r="E44" s="303"/>
      <c r="F44" s="303"/>
      <c r="G44" s="303"/>
      <c r="H44" s="303"/>
      <c r="I44" s="303"/>
    </row>
    <row r="45" spans="1:9" x14ac:dyDescent="0.2">
      <c r="A45" s="130"/>
      <c r="B45" s="130"/>
      <c r="C45" s="130"/>
      <c r="D45" s="130"/>
      <c r="E45" s="130"/>
      <c r="F45" s="130"/>
      <c r="G45" s="130"/>
      <c r="H45" s="130"/>
      <c r="I45" s="130"/>
    </row>
    <row r="46" spans="1:9" x14ac:dyDescent="0.2">
      <c r="A46" s="307" t="s">
        <v>485</v>
      </c>
      <c r="B46" s="303"/>
      <c r="C46" s="303"/>
      <c r="D46" s="303"/>
      <c r="E46" s="303"/>
      <c r="F46" s="303"/>
      <c r="G46" s="303"/>
      <c r="H46" s="303"/>
      <c r="I46" s="303"/>
    </row>
    <row r="47" spans="1:9" x14ac:dyDescent="0.2">
      <c r="A47" s="303"/>
      <c r="B47" s="303"/>
      <c r="C47" s="303"/>
      <c r="D47" s="303"/>
      <c r="E47" s="303"/>
      <c r="F47" s="303"/>
      <c r="G47" s="303"/>
      <c r="H47" s="303"/>
      <c r="I47" s="303"/>
    </row>
    <row r="48" spans="1:9" x14ac:dyDescent="0.2">
      <c r="A48" s="303"/>
      <c r="B48" s="303"/>
      <c r="C48" s="303"/>
      <c r="D48" s="303"/>
      <c r="E48" s="303"/>
      <c r="F48" s="303"/>
      <c r="G48" s="303"/>
      <c r="H48" s="303"/>
      <c r="I48" s="303"/>
    </row>
    <row r="49" spans="1:9" x14ac:dyDescent="0.2">
      <c r="A49" s="130"/>
      <c r="B49" s="130"/>
      <c r="C49" s="130"/>
      <c r="D49" s="130"/>
      <c r="E49" s="130"/>
      <c r="F49" s="130"/>
      <c r="G49" s="130"/>
      <c r="H49" s="130"/>
      <c r="I49" s="130"/>
    </row>
    <row r="50" spans="1:9" x14ac:dyDescent="0.2">
      <c r="A50" s="310" t="s">
        <v>469</v>
      </c>
      <c r="B50" s="310"/>
      <c r="C50" s="310"/>
      <c r="D50" s="310"/>
      <c r="E50" s="310"/>
      <c r="F50" s="310"/>
      <c r="G50" s="310"/>
      <c r="H50" s="310"/>
      <c r="I50" s="310"/>
    </row>
    <row r="51" spans="1:9" x14ac:dyDescent="0.2">
      <c r="A51" s="131"/>
      <c r="B51" s="131"/>
      <c r="C51" s="131"/>
      <c r="D51" s="131"/>
      <c r="E51" s="131"/>
      <c r="F51" s="131"/>
      <c r="G51" s="131"/>
      <c r="H51" s="131"/>
      <c r="I51" s="131"/>
    </row>
    <row r="52" spans="1:9" x14ac:dyDescent="0.2">
      <c r="A52" s="307" t="s">
        <v>481</v>
      </c>
      <c r="B52" s="303"/>
      <c r="C52" s="303"/>
      <c r="D52" s="303"/>
      <c r="E52" s="303"/>
      <c r="F52" s="303"/>
      <c r="G52" s="303"/>
      <c r="H52" s="303"/>
      <c r="I52" s="303"/>
    </row>
    <row r="53" spans="1:9" x14ac:dyDescent="0.2">
      <c r="A53" s="303"/>
      <c r="B53" s="303"/>
      <c r="C53" s="303"/>
      <c r="D53" s="303"/>
      <c r="E53" s="303"/>
      <c r="F53" s="303"/>
      <c r="G53" s="303"/>
      <c r="H53" s="303"/>
      <c r="I53" s="303"/>
    </row>
    <row r="54" spans="1:9" x14ac:dyDescent="0.2">
      <c r="A54" s="303"/>
      <c r="B54" s="303"/>
      <c r="C54" s="303"/>
      <c r="D54" s="303"/>
      <c r="E54" s="303"/>
      <c r="F54" s="303"/>
      <c r="G54" s="303"/>
      <c r="H54" s="303"/>
      <c r="I54" s="303"/>
    </row>
    <row r="55" spans="1:9" x14ac:dyDescent="0.2">
      <c r="A55" s="130"/>
      <c r="B55" s="130"/>
      <c r="C55" s="130"/>
      <c r="D55" s="130"/>
      <c r="E55" s="130"/>
      <c r="F55" s="130"/>
      <c r="G55" s="130"/>
      <c r="H55" s="130"/>
      <c r="I55" s="130"/>
    </row>
    <row r="56" spans="1:9" x14ac:dyDescent="0.2">
      <c r="A56" s="304" t="s">
        <v>487</v>
      </c>
      <c r="B56" s="305"/>
      <c r="C56" s="305"/>
      <c r="D56" s="305"/>
      <c r="E56" s="305"/>
      <c r="F56" s="305"/>
      <c r="G56" s="305"/>
      <c r="H56" s="305"/>
      <c r="I56" s="305"/>
    </row>
    <row r="57" spans="1:9" x14ac:dyDescent="0.2">
      <c r="A57" s="305"/>
      <c r="B57" s="305"/>
      <c r="C57" s="305"/>
      <c r="D57" s="305"/>
      <c r="E57" s="305"/>
      <c r="F57" s="305"/>
      <c r="G57" s="305"/>
      <c r="H57" s="305"/>
      <c r="I57" s="305"/>
    </row>
    <row r="58" spans="1:9" x14ac:dyDescent="0.2">
      <c r="A58" s="305"/>
      <c r="B58" s="305"/>
      <c r="C58" s="305"/>
      <c r="D58" s="305"/>
      <c r="E58" s="305"/>
      <c r="F58" s="305"/>
      <c r="G58" s="305"/>
      <c r="H58" s="305"/>
      <c r="I58" s="305"/>
    </row>
    <row r="59" spans="1:9" x14ac:dyDescent="0.2">
      <c r="A59" s="130"/>
      <c r="B59" s="130"/>
      <c r="C59" s="130"/>
      <c r="D59" s="130"/>
      <c r="E59" s="130"/>
      <c r="F59" s="130"/>
      <c r="G59" s="130"/>
      <c r="H59" s="130"/>
      <c r="I59" s="130"/>
    </row>
    <row r="60" spans="1:9" x14ac:dyDescent="0.2">
      <c r="A60" s="305" t="s">
        <v>470</v>
      </c>
      <c r="B60" s="305"/>
      <c r="C60" s="305"/>
      <c r="D60" s="305"/>
      <c r="E60" s="305"/>
      <c r="F60" s="305"/>
      <c r="G60" s="305"/>
      <c r="H60" s="305"/>
      <c r="I60" s="305"/>
    </row>
    <row r="61" spans="1:9" x14ac:dyDescent="0.2">
      <c r="A61" s="305"/>
      <c r="B61" s="305"/>
      <c r="C61" s="305"/>
      <c r="D61" s="305"/>
      <c r="E61" s="305"/>
      <c r="F61" s="305"/>
      <c r="G61" s="305"/>
      <c r="H61" s="305"/>
      <c r="I61" s="305"/>
    </row>
    <row r="62" spans="1:9" x14ac:dyDescent="0.2">
      <c r="A62" s="305"/>
      <c r="B62" s="305"/>
      <c r="C62" s="305"/>
      <c r="D62" s="305"/>
      <c r="E62" s="305"/>
      <c r="F62" s="305"/>
      <c r="G62" s="305"/>
      <c r="H62" s="305"/>
      <c r="I62" s="305"/>
    </row>
    <row r="109" spans="1:9" x14ac:dyDescent="0.2">
      <c r="A109" s="303" t="s">
        <v>471</v>
      </c>
      <c r="B109" s="303"/>
      <c r="C109" s="303"/>
      <c r="D109" s="303"/>
      <c r="E109" s="303"/>
      <c r="F109" s="303"/>
      <c r="G109" s="303"/>
      <c r="H109" s="303"/>
      <c r="I109" s="303"/>
    </row>
    <row r="110" spans="1:9" x14ac:dyDescent="0.2">
      <c r="A110" s="130"/>
      <c r="B110" s="130"/>
      <c r="C110" s="130"/>
      <c r="D110" s="130"/>
      <c r="E110" s="130"/>
      <c r="F110" s="130"/>
      <c r="G110" s="130"/>
      <c r="H110" s="130"/>
      <c r="I110" s="130"/>
    </row>
    <row r="111" spans="1:9" x14ac:dyDescent="0.2">
      <c r="A111" s="307" t="s">
        <v>482</v>
      </c>
      <c r="B111" s="303"/>
      <c r="C111" s="303"/>
      <c r="D111" s="303"/>
      <c r="E111" s="303"/>
      <c r="F111" s="303"/>
      <c r="G111" s="303"/>
      <c r="H111" s="303"/>
      <c r="I111" s="303"/>
    </row>
    <row r="112" spans="1:9" x14ac:dyDescent="0.2">
      <c r="A112" s="132"/>
      <c r="B112" s="130"/>
      <c r="C112" s="130"/>
      <c r="D112" s="130"/>
      <c r="E112" s="130"/>
      <c r="F112" s="130"/>
      <c r="G112" s="130"/>
      <c r="H112" s="130"/>
      <c r="I112" s="130"/>
    </row>
    <row r="113" spans="1:9" x14ac:dyDescent="0.2">
      <c r="A113" s="306" t="s">
        <v>486</v>
      </c>
      <c r="B113" s="306"/>
      <c r="C113" s="306"/>
      <c r="D113" s="306"/>
      <c r="E113" s="306"/>
      <c r="F113" s="306"/>
      <c r="G113" s="306"/>
      <c r="H113" s="306"/>
      <c r="I113" s="306"/>
    </row>
    <row r="114" spans="1:9" x14ac:dyDescent="0.2">
      <c r="A114" s="306"/>
      <c r="B114" s="306"/>
      <c r="C114" s="306"/>
      <c r="D114" s="306"/>
      <c r="E114" s="306"/>
      <c r="F114" s="306"/>
      <c r="G114" s="306"/>
      <c r="H114" s="306"/>
      <c r="I114" s="306"/>
    </row>
    <row r="115" spans="1:9" x14ac:dyDescent="0.2">
      <c r="A115" s="133"/>
      <c r="B115" s="134"/>
      <c r="C115" s="134"/>
      <c r="D115" s="134"/>
      <c r="E115" s="134"/>
      <c r="F115" s="134"/>
      <c r="G115" s="134"/>
      <c r="H115" s="134"/>
      <c r="I115" s="134"/>
    </row>
    <row r="116" spans="1:9" x14ac:dyDescent="0.2">
      <c r="A116" s="304" t="s">
        <v>484</v>
      </c>
      <c r="B116" s="304"/>
      <c r="C116" s="304"/>
      <c r="D116" s="304"/>
      <c r="E116" s="304"/>
      <c r="F116" s="304"/>
      <c r="G116" s="304"/>
      <c r="H116" s="304"/>
      <c r="I116" s="304"/>
    </row>
    <row r="117" spans="1:9" x14ac:dyDescent="0.2">
      <c r="A117" s="135"/>
      <c r="B117" s="134"/>
      <c r="C117" s="134"/>
      <c r="D117" s="134"/>
      <c r="E117" s="134"/>
      <c r="F117" s="134"/>
      <c r="G117" s="134"/>
      <c r="H117" s="134"/>
      <c r="I117" s="134"/>
    </row>
    <row r="118" spans="1:9" x14ac:dyDescent="0.2">
      <c r="A118" s="304" t="s">
        <v>472</v>
      </c>
      <c r="B118" s="305"/>
      <c r="C118" s="305"/>
      <c r="D118" s="305"/>
      <c r="E118" s="305"/>
      <c r="F118" s="305"/>
      <c r="G118" s="305"/>
      <c r="H118" s="305"/>
      <c r="I118" s="305"/>
    </row>
    <row r="119" spans="1:9" x14ac:dyDescent="0.2">
      <c r="A119" s="134"/>
      <c r="B119" s="134"/>
      <c r="C119" s="134"/>
      <c r="D119" s="134"/>
      <c r="E119" s="134"/>
      <c r="F119" s="134"/>
      <c r="G119" s="134"/>
      <c r="H119" s="134"/>
      <c r="I119" s="134"/>
    </row>
    <row r="120" spans="1:9" x14ac:dyDescent="0.2">
      <c r="A120" s="303" t="s">
        <v>473</v>
      </c>
      <c r="B120" s="303"/>
      <c r="C120" s="303"/>
      <c r="D120" s="303"/>
      <c r="E120" s="303"/>
      <c r="F120" s="303"/>
      <c r="G120" s="303"/>
      <c r="H120" s="303"/>
      <c r="I120" s="303"/>
    </row>
    <row r="121" spans="1:9" x14ac:dyDescent="0.2">
      <c r="A121" s="130"/>
      <c r="B121" s="130"/>
      <c r="C121" s="130"/>
      <c r="D121" s="130"/>
      <c r="E121" s="130"/>
      <c r="F121" s="130"/>
      <c r="G121" s="130"/>
      <c r="H121" s="130"/>
      <c r="I121" s="130"/>
    </row>
    <row r="122" spans="1:9" x14ac:dyDescent="0.2">
      <c r="A122" s="306" t="s">
        <v>474</v>
      </c>
      <c r="B122" s="305"/>
      <c r="C122" s="305"/>
      <c r="D122" s="305"/>
      <c r="E122" s="305"/>
      <c r="F122" s="305"/>
      <c r="G122" s="305"/>
      <c r="H122" s="305"/>
      <c r="I122" s="305"/>
    </row>
    <row r="123" spans="1:9" x14ac:dyDescent="0.2">
      <c r="A123" s="133"/>
      <c r="B123" s="134"/>
      <c r="C123" s="134"/>
      <c r="D123" s="134"/>
      <c r="E123" s="134"/>
      <c r="F123" s="134"/>
      <c r="G123" s="134"/>
      <c r="H123" s="134"/>
      <c r="I123" s="134"/>
    </row>
    <row r="124" spans="1:9" x14ac:dyDescent="0.2">
      <c r="A124" s="305" t="s">
        <v>475</v>
      </c>
      <c r="B124" s="305"/>
      <c r="C124" s="305"/>
      <c r="D124" s="305"/>
      <c r="E124" s="305"/>
      <c r="F124" s="305"/>
      <c r="G124" s="305"/>
      <c r="H124" s="305"/>
      <c r="I124" s="305"/>
    </row>
    <row r="125" spans="1:9" x14ac:dyDescent="0.2">
      <c r="A125" s="134"/>
      <c r="B125" s="134"/>
      <c r="C125" s="134"/>
      <c r="D125" s="134"/>
      <c r="E125" s="134"/>
      <c r="F125" s="134"/>
      <c r="G125" s="134"/>
      <c r="H125" s="134"/>
      <c r="I125" s="134"/>
    </row>
    <row r="126" spans="1:9" x14ac:dyDescent="0.2">
      <c r="A126" s="303" t="s">
        <v>476</v>
      </c>
      <c r="B126" s="303"/>
      <c r="C126" s="303"/>
      <c r="D126" s="303"/>
      <c r="E126" s="303"/>
      <c r="F126" s="303"/>
      <c r="G126" s="303"/>
      <c r="H126" s="303"/>
      <c r="I126" s="303"/>
    </row>
    <row r="127" spans="1:9" x14ac:dyDescent="0.2">
      <c r="A127" s="130"/>
      <c r="B127" s="130"/>
      <c r="C127" s="130"/>
      <c r="D127" s="130"/>
      <c r="E127" s="130"/>
      <c r="F127" s="130"/>
      <c r="G127" s="130"/>
      <c r="H127" s="130"/>
      <c r="I127" s="130"/>
    </row>
    <row r="128" spans="1:9" x14ac:dyDescent="0.2">
      <c r="A128" s="303" t="s">
        <v>477</v>
      </c>
      <c r="B128" s="303"/>
      <c r="C128" s="303"/>
      <c r="D128" s="303"/>
      <c r="E128" s="303"/>
      <c r="F128" s="303"/>
      <c r="G128" s="303"/>
      <c r="H128" s="303"/>
      <c r="I128" s="303"/>
    </row>
    <row r="129" spans="1:9" x14ac:dyDescent="0.2">
      <c r="A129" s="130"/>
      <c r="B129" s="130"/>
      <c r="C129" s="130"/>
      <c r="D129" s="130"/>
      <c r="E129" s="130"/>
      <c r="F129" s="130"/>
      <c r="G129" s="130"/>
      <c r="H129" s="130"/>
      <c r="I129" s="130"/>
    </row>
    <row r="130" spans="1:9" x14ac:dyDescent="0.2">
      <c r="A130" s="303" t="s">
        <v>478</v>
      </c>
      <c r="B130" s="303"/>
      <c r="C130" s="303"/>
      <c r="D130" s="303"/>
      <c r="E130" s="303"/>
      <c r="F130" s="303"/>
      <c r="G130" s="303"/>
      <c r="H130" s="303"/>
      <c r="I130" s="303"/>
    </row>
    <row r="131" spans="1:9" x14ac:dyDescent="0.2">
      <c r="A131" s="130"/>
      <c r="B131" s="130"/>
      <c r="C131" s="130"/>
      <c r="D131" s="130"/>
      <c r="E131" s="130"/>
      <c r="F131" s="130"/>
      <c r="G131" s="130"/>
      <c r="H131" s="130"/>
      <c r="I131" s="130"/>
    </row>
    <row r="132" spans="1:9" x14ac:dyDescent="0.2">
      <c r="A132" s="303" t="s">
        <v>479</v>
      </c>
      <c r="B132" s="303"/>
      <c r="C132" s="303"/>
      <c r="D132" s="303"/>
      <c r="E132" s="303"/>
      <c r="F132" s="303"/>
      <c r="G132" s="303"/>
      <c r="H132" s="303"/>
      <c r="I132" s="303"/>
    </row>
    <row r="133" spans="1:9" x14ac:dyDescent="0.2">
      <c r="A133" s="130"/>
      <c r="B133" s="130"/>
      <c r="C133" s="130"/>
      <c r="D133" s="130"/>
      <c r="E133" s="130"/>
      <c r="F133" s="130"/>
      <c r="G133" s="130"/>
      <c r="H133" s="130"/>
      <c r="I133" s="130"/>
    </row>
    <row r="134" spans="1:9" x14ac:dyDescent="0.2">
      <c r="A134" s="304" t="s">
        <v>483</v>
      </c>
      <c r="B134" s="304"/>
      <c r="C134" s="304"/>
      <c r="D134" s="304"/>
      <c r="E134" s="304"/>
      <c r="F134" s="304"/>
      <c r="G134" s="304"/>
      <c r="H134" s="304"/>
      <c r="I134" s="304"/>
    </row>
    <row r="135" spans="1:9" x14ac:dyDescent="0.2">
      <c r="A135" s="304"/>
      <c r="B135" s="304"/>
      <c r="C135" s="304"/>
      <c r="D135" s="304"/>
      <c r="E135" s="304"/>
      <c r="F135" s="304"/>
      <c r="G135" s="304"/>
      <c r="H135" s="304"/>
      <c r="I135" s="304"/>
    </row>
  </sheetData>
  <mergeCells count="20">
    <mergeCell ref="A1:I40"/>
    <mergeCell ref="A41:I44"/>
    <mergeCell ref="A46:I48"/>
    <mergeCell ref="A50:I50"/>
    <mergeCell ref="A52:I54"/>
    <mergeCell ref="A56:I58"/>
    <mergeCell ref="A60:I62"/>
    <mergeCell ref="A109:I109"/>
    <mergeCell ref="A111:I111"/>
    <mergeCell ref="A113:I114"/>
    <mergeCell ref="A116:I116"/>
    <mergeCell ref="A118:I118"/>
    <mergeCell ref="A120:I120"/>
    <mergeCell ref="A122:I122"/>
    <mergeCell ref="A124:I124"/>
    <mergeCell ref="A126:I126"/>
    <mergeCell ref="A128:I128"/>
    <mergeCell ref="A130:I130"/>
    <mergeCell ref="A132:I132"/>
    <mergeCell ref="A134:I135"/>
  </mergeCells>
  <pageMargins left="0.7" right="0.7" top="0.75" bottom="0.75" header="0.3" footer="0.3"/>
  <pageSetup paperSize="9" scale="53"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Props1.xml><?xml version="1.0" encoding="utf-8"?>
<ds:datastoreItem xmlns:ds="http://schemas.openxmlformats.org/officeDocument/2006/customXml" ds:itemID="{F8BE9585-3034-4EE4-99DE-D4F3F11F3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81DF4A76-605D-40F1-9D34-630BCD81426F}">
  <ds:schemaRefs>
    <ds:schemaRef ds:uri="http://purl.org/dc/dcmitype/"/>
    <ds:schemaRef ds:uri="http://purl.org/dc/elements/1.1/"/>
    <ds:schemaRef ds:uri="2090b57c-2e4d-4ed9-b313-510fc704fe75"/>
    <ds:schemaRef ds:uri="http://www.w3.org/XML/1998/namespace"/>
    <ds:schemaRef ds:uri="http://schemas.microsoft.com/office/2006/metadata/properties"/>
    <ds:schemaRef ds:uri="f00c05a3-a522-4b3b-aeec-75a37a6bc44f"/>
    <ds:schemaRef ds:uri="http://schemas.microsoft.com/office/2006/documentManagement/types"/>
    <ds:schemaRef ds:uri="http://schemas.microsoft.com/office/infopath/2007/PartnerControls"/>
    <ds:schemaRef ds:uri="http://purl.org/dc/term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Tanja Ožić Bašić</cp:lastModifiedBy>
  <cp:lastPrinted>2026-07-23T14:09:42Z</cp:lastPrinted>
  <dcterms:created xsi:type="dcterms:W3CDTF">2008-10-17T11:51:54Z</dcterms:created>
  <dcterms:modified xsi:type="dcterms:W3CDTF">2026-07-27T11:12:59Z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