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ivana.toth\Desktop\Konsolidacija IT\2026\Q2 2026\HANFA\"/>
    </mc:Choice>
  </mc:AlternateContent>
  <bookViews>
    <workbookView xWindow="28680" yWindow="-120" windowWidth="38640" windowHeight="2112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6">Bilješke!$A$1:$J$106</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<sst xmlns="http://schemas.openxmlformats.org/spreadsheetml/2006/main" count="565" uniqueCount="497">
  <si>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</si>
  <si>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</si>
  <si>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</si>
  <si>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</si>
  <si>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</si>
  <si>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</si>
  <si>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</si>
  <si>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</si>
  <si>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</si>
  <si>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</si>
  <si>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</si>
  <si>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</si>
  <si>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</si>
  <si>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</si>
  <si>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</si>
  <si>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</si>
  <si>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</si>
  <si>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</si>
  <si>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</si>
  <si>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</si>
  <si>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</si>
  <si>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</si>
  <si>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</si>
  <si>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</si>
  <si>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</si>
  <si>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</si>
  <si>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</si>
  <si>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</si>
  <si>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</si>
  <si>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</si>
  <si>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</si>
  <si>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</si>
  <si>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</si>
  <si>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</si>
  <si>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</si>
  <si>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</si>
  <si>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</si>
  <si>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</si>
  <si>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</si>
  <si>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</si>
  <si>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</si>
  <si>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</si>
  <si>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</si>
  <si>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</si>
  <si>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</si>
  <si>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</si>
  <si>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</si>
  <si>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</si>
  <si>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</si>
  <si>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</si>
  <si>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</si>
  <si>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</si>
  <si>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</si>
  <si>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</si>
  <si>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</si>
  <si>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</si>
  <si>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</si>
  <si>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</si>
  <si>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</si>
  <si>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</si>
  <si>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</si>
  <si>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</si>
  <si>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</si>
  <si>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</si>
  <si>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</si>
  <si>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</si>
  <si>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</si>
  <si>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</si>
  <si>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</si>
  <si>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</si>
  <si>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</si>
  <si>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</si>
  <si>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</si>
  <si>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</si>
  <si>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</si>
  <si>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</si>
  <si>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</si>
  <si>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</si>
  <si>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</si>
  <si>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</si>
  <si>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</si>
  <si>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</si>
  <si>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</si>
  <si>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</si>
  <si>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</si>
  <si>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</si>
  <si>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</si>
  <si>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</si>
  <si>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</si>
  <si>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</si>
  <si>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</si>
  <si>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</si>
  <si>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</si>
  <si>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</si>
  <si>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</si>
  <si>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</si>
  <si>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</si>
  <si>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</si>
  <si>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</si>
  <si>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</si>
  <si>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</si>
  <si>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</si>
  <si>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</si>
  <si>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</si>
  <si>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</si>
  <si>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</si>
  <si>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</si>
  <si>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</si>
  <si>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</si>
  <si>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</si>
  <si>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</si>
  <si>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</si>
  <si>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</si>
  <si>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</si>
  <si>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</si>
  <si>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</si>
  <si>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</si>
  <si>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</si>
  <si>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</si>
  <si>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</si>
  <si>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</si>
  <si>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</si>
  <si>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</si>
  <si>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</si>
  <si>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</si>
  <si>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</si>
  <si>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</si>
  <si>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</si>
  <si>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</si>
  <si>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</si>
  <si>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</si>
  <si>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</si>
  <si>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</si>
  <si>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</si>
  <si>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</si>
  <si>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</si>
  <si>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</si>
  <si>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</si>
  <si>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</si>
  <si>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</si>
  <si>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</si>
  <si>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</si>
  <si>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</si>
  <si>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</si>
  <si>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</si>
  <si>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</si>
  <si>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</si>
  <si>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</si>
  <si>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</si>
  <si>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</si>
  <si>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</si>
  <si>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</si>
  <si>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</si>
  <si>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</si>
  <si>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</si>
  <si>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</si>
  <si>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</si>
  <si>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</si>
  <si>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</si>
  <si>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</si>
  <si>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</si>
  <si>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</si>
  <si>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</si>
  <si>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</si>
  <si>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</si>
  <si>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</si>
  <si>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</si>
  <si>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</si>
  <si>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</si>
  <si>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</si>
  <si>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</si>
  <si>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</si>
  <si>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</si>
  <si>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</si>
  <si>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</si>
  <si>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</si>
  <si>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</si>
  <si>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</si>
  <si>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</si>
  <si>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</si>
  <si>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</si>
  <si>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</si>
  <si>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</si>
  <si>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</si>
  <si>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</si>
  <si>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</si>
  <si>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</si>
  <si>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</si>
  <si>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</si>
  <si>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</si>
  <si>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</si>
  <si>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</si>
  <si>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</si>
  <si>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</si>
  <si>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</si>
  <si>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</si>
  <si>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</si>
  <si>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</si>
  <si>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</si>
  <si>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</si>
  <si>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</si>
  <si>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</si>
  <si>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</si>
  <si>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</si>
  <si>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</si>
  <si>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</si>
  <si>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</si>
  <si>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</si>
  <si>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</si>
  <si>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</si>
  <si>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</si>
  <si>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</si>
  <si>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</si>
  <si>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</si>
  <si>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</si>
  <si>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</si>
  <si>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</si>
  <si>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</si>
  <si>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</si>
  <si>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</si>
  <si>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</si>
  <si>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</si>
  <si>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</si>
  <si>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</si>
  <si>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</si>
  <si>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</si>
  <si>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</si>
  <si>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</si>
  <si>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</si>
  <si>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</si>
  <si>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</si>
  <si>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</si>
  <si>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</si>
  <si>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</si>
  <si>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</si>
  <si>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</si>
  <si>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</si>
  <si>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</si>
  <si>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</si>
  <si>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</si>
  <si>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</si>
  <si>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</si>
  <si>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</si>
  <si>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</si>
  <si>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</si>
  <si>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</si>
  <si>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</si>
  <si>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</si>
  <si>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</si>
  <si>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</si>
  <si>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</si>
  <si>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</si>
  <si>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</si>
  <si>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</si>
  <si>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</si>
  <si>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</si>
  <si>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</si>
  <si>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</si>
  <si>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</si>
  <si>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</si>
  <si>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</si>
  <si>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</si>
  <si>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</si>
  <si>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</si>
  <si>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</si>
  <si>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</si>
  <si>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</si>
  <si>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</si>
  <si>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</si>
  <si>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</si>
  <si>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</si>
  <si>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</si>
  <si>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</si>
  <si>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</si>
  <si>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</si>
  <si>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</si>
  <si>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</si>
  <si>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</si>
  <si>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</si>
  <si>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</si>
  <si>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</si>
  <si>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</si>
  <si>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</si>
  <si>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</si>
  <si>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</si>
  <si>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</si>
  <si>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</si>
  <si>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</si>
  <si>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</si>
  <si>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</si>
  <si>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</si>
  <si>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</si>
  <si>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</si>
  <si>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</si>
  <si>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</si>
  <si>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</si>
  <si>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</si>
  <si>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</si>
  <si>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</si>
  <si>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</si>
  <si>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</si>
  <si>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</si>
  <si>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</si>
  <si>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</si>
  <si>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</si>
  <si>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</si>
  <si>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</si>
  <si>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</si>
  <si>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</si>
  <si>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</si>
  <si>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</si>
  <si>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</si>
  <si>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</si>
  <si>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</si>
  <si>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</si>
  <si>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</si>
  <si>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</si>
  <si>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</si>
  <si>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</si>
  <si>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</si>
  <si>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</si>
  <si>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</si>
  <si>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</si>
  <si>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</si>
  <si>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</si>
  <si>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</si>
  <si>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</si>
  <si>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</si>
  <si>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</si>
  <si>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</si>
  <si>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</si>
  <si>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</si>
  <si>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</si>
  <si>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</si>
  <si>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</si>
  <si>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</si>
  <si>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</si>
  <si>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</si>
  <si>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</si>
  <si>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</si>
  <si>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</si>
  <si>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</si>
  <si>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</si>
  <si>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</si>
  <si>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</si>
  <si>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</si>
  <si>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</si>
  <si>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</si>
  <si>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</si>
  <si>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</si>
  <si>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</si>
  <si>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</si>
  <si>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</si>
  <si>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</si>
  <si>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</si>
  <si>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</si>
  <si>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</si>
  <si>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</si>
  <si>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</si>
  <si>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</si>
  <si>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</si>
  <si>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</si>
  <si>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</si>
  <si>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</si>
  <si>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</si>
  <si>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</si>
  <si>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</si>
  <si>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</si>
  <si>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</si>
  <si>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</si>
  <si>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</si>
  <si>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</si>
  <si>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</si>
  <si>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</si>
  <si>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</si>
  <si>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</si>
  <si>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</si>
  <si>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</si>
  <si>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</si>
  <si>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</si>
  <si>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</si>
  <si>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</si>
  <si>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</si>
  <si>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</si>
  <si>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</si>
  <si>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</si>
  <si>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</si>
  <si>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</si>
  <si>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</si>
  <si>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</si>
  <si>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</si>
  <si>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</si>
  <si>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</si>
  <si>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</si>
  <si>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</si>
  <si>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</si>
  <si>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</si>
  <si>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</si>
  <si>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</si>
  <si>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</si>
  <si>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</si>
  <si>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</si>
  <si>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</si>
  <si>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</si>
  <si>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</si>
  <si>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</si>
  <si>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</si>
  <si>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</si>
  <si>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</si>
  <si>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</si>
  <si>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</si>
  <si>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</si>
  <si>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</si>
  <si>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</si>
  <si>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</si>
  <si>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</si>
  <si>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</si>
  <si>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</si>
  <si>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</si>
  <si>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</si>
  <si>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</si>
  <si>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</si>
  <si>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</si>
  <si>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</si>
  <si>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</si>
  <si>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</si>
  <si>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</si>
  <si>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</si>
  <si>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</si>
  <si>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</si>
  <si>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</si>
  <si>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</si>
  <si>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</si>
  <si>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</si>
  <si>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</si>
  <si>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</si>
  <si>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</si>
  <si>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</si>
  <si>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</si>
  <si>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</si>
  <si>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</si>
  <si>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</si>
  <si>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</si>
  <si>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</si>
  <si>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</si>
  <si>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</si>
  <si>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</si>
  <si>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</si>
  <si>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</si>
  <si>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01437518</t>
  </si>
  <si>
    <t>080286194</t>
  </si>
  <si>
    <t>28466564680</t>
  </si>
  <si>
    <t>101766</t>
  </si>
  <si>
    <t>HR</t>
  </si>
  <si>
    <t>74780010K3F620YZZ529</t>
  </si>
  <si>
    <t>CIAK Grupa d.d.</t>
  </si>
  <si>
    <t>Zagreb</t>
  </si>
  <si>
    <t>Savska opatovina 36</t>
  </si>
  <si>
    <t>investitori@ciak.hr</t>
  </si>
  <si>
    <t>www.ciak.hr</t>
  </si>
  <si>
    <t>C.I.A.K. AUTO d.o.o.</t>
  </si>
  <si>
    <t>Gornji Stupnik, Gornjostupnička 96</t>
  </si>
  <si>
    <t>00704865</t>
  </si>
  <si>
    <t>C.I.A.K. d.o.o.</t>
  </si>
  <si>
    <t>Zagreb, Savska opatovina 36</t>
  </si>
  <si>
    <t>00929883</t>
  </si>
  <si>
    <t>CIAK AUTO BH d.o.o.</t>
  </si>
  <si>
    <t>Banja Luka, Ivana G. Kovačića BB</t>
  </si>
  <si>
    <t>NEXT AUTO D.O.O.</t>
  </si>
  <si>
    <t>Podgorica, Ćemovsko polje BB</t>
  </si>
  <si>
    <t>C.I.A.K. AUTO D.O.O. NOVI SAD</t>
  </si>
  <si>
    <t>Novi Sad, Primorska 86</t>
  </si>
  <si>
    <t>Ivana Matijević</t>
  </si>
  <si>
    <t>01/3463-521</t>
  </si>
  <si>
    <t>stanje na dan 30.6.2026</t>
  </si>
  <si>
    <t>Obveznik: CIAK Grupa d.d.</t>
  </si>
  <si>
    <t>u razdoblju 1.1.2026. do 30.6.2026.</t>
  </si>
  <si>
    <t xml:space="preserve">BILJEŠKE UZ FINANCIJSKE IZVJEŠTAJE - TFI
(koji se sastavljaju za tromjesečna razdoblja)
Naziv izdavatelja:   CIAK Grupa d.d.
OIB:   28466564680
Izvještajno razdoblje: 1.1.2026.-30.6.2026.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</si>
  <si>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Grupa nije izložena značajnim sezonskim ili cikličkim promjenama u svom poslovanju.</t>
  </si>
  <si>
    <t>Financijske obveze na konsolidiranom nivou po osnovi danih jamstava koje nisu uključene u bilancu nisu materijalno značajne i Uprava vjeruje kako je mogućnost bilo kakvog odljeva po osnovu istih neznatna. Grupa nema obveza po osnovi mirovina iz domene MRS 19.</t>
  </si>
  <si>
    <t>Iznos i nominalna vrijednost dionica iskazana je u bilješkama u nekondoliranom izvještaju Ciak grupe d.d.</t>
  </si>
  <si>
    <t>Grupa nema potvrda o sudjelovanju, konvertibilnih zadužnica, jamstava, opcija ili sličnih vrijednosnica ili prava.</t>
  </si>
  <si>
    <t>Grupa nema udjela u društvima s neograničenom odgovornosti.</t>
  </si>
  <si>
    <t>Konsolidirani financijski izvještaji izdavatelja su najveća grupa društava. Većinski vlasnik Izdavatelja je Ivan Leko.</t>
  </si>
  <si>
    <t xml:space="preserve">Grupa nema materijalnih transakcija s povezanim strankama. </t>
  </si>
  <si>
    <t>Nema značajnih događaja koji su nastupili nakon datuma bilance i nisu odraženi u računu dobiti i gubitka ili bilanci.</t>
  </si>
  <si>
    <t>Obveze po najmovima proizašle iz primjene MSFI 16 iskazane su u sklopu AOP 103 i AOP 115, a pravo na korištenje imovine u sklopu pozicije AOP 18.</t>
  </si>
  <si>
    <t>Dugovanja Grupe s osnove kredita a koja dospijevaju nakon više od pet godina iskazana su unutar pozicije AOP 104 te na dan 30. lipnja 2026. iznose  8.878 tis eur.  Navedena dugovanja su pokrivena hipotekom nad nekretninama koja su vlasništvu povezanih društava.</t>
  </si>
  <si>
    <t xml:space="preserve">Dugovanja Grupe koja se odnose na najmove a dospijevaju nakon više od pet godina iskazana su unutar pozicije AOP 103 i na dan 30.lipnja 2026. iznose 5.547  tis eur. </t>
  </si>
  <si>
    <t>Na 30. lipnja 2026. godine u Grupi je bilo zaposleno prosječno 3.503 radnika. Grupa ne prati zaposlenike po kategorijama.</t>
  </si>
  <si>
    <t>Tijekom polugodišnjeg razdoblja u 2026. godine nije bilo promjene na poziciji odgođene porezne imovine. Povećanje na poziciji odgođene porezne obveze iznosi 1 tis eur.</t>
  </si>
  <si>
    <t>Rezerviranja se iskazuju u skladu s obvezama po ročnosti pa su tako kratkoročna rezerviranja iskazana u sklopu AOP-a 124 te ista na dan 30.6.2026 iznose 661  tisuća eura.</t>
  </si>
  <si>
    <t>Sažeti konsolidirani financijski izvještaji za polugodišnje razdoblje završeno 30. lipnja 2026. godine sastavljeni su sukladno Međunarodnom računovodstvenom standardu 34 – Financijsko izvještavanje u toku godine, kojeg je odobrila Europska Unija (EU). Sažeti konsolidirani financijski izvještaji ne uključuju sve podatke i objave koji su obavezni za godišnje konsolidirane financijske izvještaje te ih se treba čitati zajedno s godišnjim konsolidiranim financijskim izvještajima Grupe na dan 31. prosinca 2025. godine. Godišnji konsolidirani financijski izvještaji Grupe sastavljeni su sukladno Međunarodnim standardima financijskog izvještavanja (MSFI) koje je odobrila EU. Izvještaji su dostupni na web-stranici CIAK Grupe: www.ciak.hr</t>
  </si>
  <si>
    <t>Sažeti konsolidirani financijski izvještaji za pougodšnje razdoblje završeno 30. lipnja 2026. godine pripremljeni su temeljem istih računovodstvenih politika, prikaza i metoda izračuna koji su se koristili prilikom pripreme godišnjih konsolidiranih financijskih izvještaja Grupe na dan 31. prosinca 2025. godine.</t>
  </si>
  <si>
    <t>Na dan odobravanja sažetih konsolidiranih financijskih izvještaja za polugodišnje razdoblje završeno 30. lipnja 2026. godine poslovanje CIAK Grupe se odvija nesmetano. U izvještajnom periodu nema izvandrednih transakcija izvan uobičajenog okvira poslovanja.</t>
  </si>
  <si>
    <t>Ostale objave koje propisuje MRS 34 - Financijsko izvještavanje za razdoblja tijekom godine, a koje nisu prezentirane u izvještaju o financijskom položaju, izvještaju o sveobuhvatnoj dobiti, izvještaju o novčanim tokovima i izvještaju o promjenama kapitala objavljene su u bilješkama 4 do 11 uz sažete konsolidirane financijske izvještaje za polugodišnje razdoblje završeno 30. lipnja 2026. godine.</t>
  </si>
  <si>
    <t>Naziv, sjedište (adresa) izdavatelja, pravni oblik izdavatelja, država osnivanja, matični broj subjekta, osobni identifikacijski broj objavljeni su na stranici Opći podaci u sklopu ovog dokumenta te u bilješci 1 uz sažete konsolidirane financijske izvještaje za polugodišnje razdoblje završeno 30. lipnja 2026.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</si>
</sst>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FF"/>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thin">
        <color rgb="FF000000"/>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29" fillId="11" borderId="0" xfId="4" applyFont="1" applyFill="1" applyBorder="1" applyAlignment="1" applyProtection="1">
      <alignment vertical="top"/>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wrapText="1"/>
      <protection locked="0"/>
    </xf>
    <xf numFmtId="49" fontId="4" fillId="16" borderId="15" xfId="0" applyNumberFormat="1" applyFont="1" applyFill="1" applyBorder="1" applyAlignment="1" applyProtection="1">
      <alignment horizontal="center" vertical="center"/>
      <protection locked="0"/>
    </xf>
    <xf numFmtId="49" fontId="4" fillId="16" borderId="17" xfId="0" applyNumberFormat="1" applyFont="1" applyFill="1" applyBorder="1" applyAlignment="1" applyProtection="1">
      <alignment horizontal="center" vertical="center"/>
      <protection locked="0"/>
    </xf>
    <xf numFmtId="4" fontId="0" fillId="0" borderId="0" xfId="0" applyNumberFormat="1"/>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wrapText="1"/>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xf>
    <xf numFmtId="0" fontId="5" fillId="11" borderId="14"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4" fillId="16" borderId="3" xfId="0" applyFont="1" applyFill="1" applyBorder="1" applyAlignment="1" applyProtection="1">
      <alignment vertical="center"/>
      <protection locked="0"/>
    </xf>
    <xf numFmtId="0" fontId="4" fillId="16" borderId="2" xfId="0" applyFont="1" applyFill="1" applyBorder="1" applyAlignment="1" applyProtection="1">
      <alignment vertical="center"/>
      <protection locked="0"/>
    </xf>
    <xf numFmtId="0" fontId="4" fillId="16" borderId="18" xfId="0" applyFont="1" applyFill="1" applyBorder="1" applyAlignment="1" applyProtection="1">
      <alignment vertical="center"/>
      <protection locked="0"/>
    </xf>
    <xf numFmtId="0" fontId="5" fillId="11" borderId="0" xfId="4" applyFont="1" applyFill="1" applyBorder="1" applyAlignment="1" applyProtection="1">
      <alignment vertical="center"/>
    </xf>
    <xf numFmtId="0" fontId="29" fillId="16" borderId="3" xfId="0" applyFont="1" applyFill="1" applyBorder="1" applyProtection="1">
      <protection locked="0"/>
    </xf>
    <xf numFmtId="0" fontId="29" fillId="16" borderId="2" xfId="0" applyFont="1" applyFill="1" applyBorder="1" applyProtection="1">
      <protection locked="0"/>
    </xf>
    <xf numFmtId="0" fontId="29" fillId="16" borderId="18" xfId="0" applyFont="1" applyFill="1" applyBorder="1" applyProtection="1">
      <protection locked="0"/>
    </xf>
    <xf numFmtId="0" fontId="29" fillId="0" borderId="3" xfId="0" applyFont="1" applyBorder="1" applyProtection="1">
      <protection locked="0"/>
    </xf>
    <xf numFmtId="0" fontId="29" fillId="0" borderId="2" xfId="0" applyFont="1" applyBorder="1" applyProtection="1">
      <protection locked="0"/>
    </xf>
    <xf numFmtId="0" fontId="29" fillId="0" borderId="18" xfId="0" applyFont="1" applyBorder="1" applyProtection="1">
      <protection locked="0"/>
    </xf>
    <xf numFmtId="0" fontId="5" fillId="11" borderId="13"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15" xfId="0" applyFont="1" applyFill="1" applyBorder="1" applyAlignment="1" applyProtection="1">
      <alignment horizontal="righ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15" xfId="0" applyFont="1" applyFill="1" applyBorder="1" applyAlignment="1" applyProtection="1">
      <alignment horizontal="right" vertical="center"/>
      <protection locked="0"/>
    </xf>
    <xf numFmtId="0" fontId="4" fillId="16" borderId="18" xfId="0" applyFont="1" applyFill="1" applyBorder="1" applyAlignment="1" applyProtection="1">
      <alignment horizontal="right" vertical="center"/>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0" borderId="3" xfId="4" applyNumberFormat="1" applyFont="1" applyBorder="1" applyAlignment="1" applyProtection="1">
      <alignment vertical="center"/>
      <protection locked="0"/>
    </xf>
    <xf numFmtId="49" fontId="4" fillId="0" borderId="2" xfId="4" applyNumberFormat="1" applyFont="1" applyBorder="1" applyAlignment="1" applyProtection="1">
      <alignment vertical="center"/>
      <protection locked="0"/>
    </xf>
    <xf numFmtId="49" fontId="4" fillId="0" borderId="15" xfId="4" applyNumberFormat="1" applyFont="1" applyBorder="1" applyAlignment="1" applyProtection="1">
      <alignment vertical="center"/>
      <protection locked="0"/>
    </xf>
    <xf numFmtId="0" fontId="5" fillId="11" borderId="14" xfId="4" applyFont="1" applyFill="1" applyBorder="1" applyAlignment="1" applyProtection="1">
      <alignment horizontal="center" vertical="center"/>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xf>
    <xf numFmtId="0" fontId="5" fillId="0" borderId="12" xfId="0" applyFont="1" applyBorder="1" applyAlignment="1">
      <alignment horizontal="left" vertical="center" wrapText="1"/>
    </xf>
    <xf numFmtId="0" fontId="5" fillId="11"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15" fillId="9"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5" fillId="11" borderId="12" xfId="0" applyFont="1" applyFill="1" applyBorder="1" applyAlignment="1" applyProtection="1">
      <alignment horizontal="left" vertical="center" wrapText="1" indent="1"/>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5"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2" fillId="7" borderId="12" xfId="0" applyFont="1" applyFill="1" applyBorder="1" applyAlignment="1" applyProtection="1">
      <alignment horizontal="left" vertical="center" wrapText="1" shrinkToFi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12" fillId="9"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0" fillId="0" borderId="2" xfId="0" applyBorder="1" applyAlignment="1" applyProtection="1">
      <alignment horizontal="right" wrapText="1"/>
      <protection locked="0"/>
    </xf>
    <xf numFmtId="0" fontId="12" fillId="0" borderId="8"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Protection="1"/>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0" fillId="6" borderId="12" xfId="0" applyFont="1" applyFill="1" applyBorder="1" applyAlignment="1" applyProtection="1">
      <alignment horizontal="left" vertical="center"/>
    </xf>
    <xf numFmtId="0" fontId="22" fillId="6" borderId="12" xfId="0" applyFont="1" applyFill="1" applyBorder="1" applyAlignment="1" applyProtection="1">
      <alignment vertical="center"/>
    </xf>
    <xf numFmtId="0" fontId="3" fillId="0" borderId="12" xfId="0" applyFont="1" applyBorder="1" applyAlignment="1" applyProtection="1">
      <alignment vertical="center"/>
    </xf>
    <xf numFmtId="0" fontId="18" fillId="0" borderId="12" xfId="0" applyFont="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35" fillId="0" borderId="0" xfId="0" applyFont="1" applyFill="1" applyAlignment="1">
      <alignment horizontal="left" vertical="center" wrapText="1"/>
    </xf>
    <xf numFmtId="0" fontId="2" fillId="0" borderId="0" xfId="0" applyFont="1" applyFill="1" applyAlignment="1">
      <alignment horizontal="left" vertical="center" wrapText="1"/>
    </xf>
    <xf numFmtId="0" fontId="0" fillId="0" borderId="0" xfId="0" applyFill="1" applyAlignment="1">
      <alignment horizontal="left" vertical="center" wrapText="1"/>
    </xf>
    <xf numFmtId="0" fontId="35" fillId="11" borderId="0" xfId="0" applyFont="1" applyFill="1" applyAlignment="1">
      <alignment horizontal="left" vertical="center" wrapText="1"/>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226219</xdr:colOff>
      <xdr:row>63</xdr:row>
      <xdr:rowOff>107157</xdr:rowOff>
    </xdr:from>
    <xdr:to>
      <xdr:col>8</xdr:col>
      <xdr:colOff>217371</xdr:colOff>
      <xdr:row>92</xdr:row>
      <xdr:rowOff>7806</xdr:rowOff>
    </xdr:to>
    <xdr:pic>
      <xdr:nvPicPr>
        <xdr:cNvPr id="5" name="Picture 4"/>
        <xdr:cNvPicPr>
          <a:picLocks noChangeAspect="1"/>
        </xdr:cNvPicPr>
      </xdr:nvPicPr>
      <xdr:blipFill>
        <a:blip xmlns:r="http://schemas.openxmlformats.org/officeDocument/2006/relationships" r:embed="rId1"/>
        <a:stretch>
          <a:fillRect/>
        </a:stretch>
      </xdr:blipFill>
      <xdr:spPr>
        <a:xfrm>
          <a:off x="226219" y="15799595"/>
          <a:ext cx="4848902" cy="4734586"/>
        </a:xfrm>
        <a:prstGeom prst="rect">
          <a:avLst/>
        </a:prstGeom>
      </xdr:spPr>
    </xdr:pic>
    <xdr:clientData/>
  </xdr:twoCellAnchor>
</xdr:wsDr>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integer"/>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TFI-IZD-POD-E_1000976/P1074366" xmlDataType="decimal"/>
    </xmlCellPr>
  </singleXmlCell>
  <singleXmlCell id="6" r="I8" connectionId="0">
    <xmlCellPr id="1" uniqueName="P1074367">
      <xmlPr mapId="1" xpath="/TFI-IZD-POD/IFP-TFI-IZD-POD-E_1000976/P1074367" xmlDataType="decimal"/>
    </xmlCellPr>
  </singleXmlCell>
  <singleXmlCell id="7" r="H9" connectionId="0">
    <xmlCellPr id="1" uniqueName="P1074368">
      <xmlPr mapId="1" xpath="/TFI-IZD-POD/IFP-TFI-IZD-POD-E_1000976/P1074368" xmlDataType="decimal"/>
    </xmlCellPr>
  </singleXmlCell>
  <singleXmlCell id="8" r="I9" connectionId="0">
    <xmlCellPr id="1" uniqueName="P1074369">
      <xmlPr mapId="1" xpath="/TFI-IZD-POD/IFP-TFI-IZD-POD-E_1000976/P1074369" xmlDataType="decimal"/>
    </xmlCellPr>
  </singleXmlCell>
  <singleXmlCell id="9" r="H10" connectionId="0">
    <xmlCellPr id="1" uniqueName="P1074370">
      <xmlPr mapId="1" xpath="/TFI-IZD-POD/IFP-TFI-IZD-POD-E_1000976/P1074370" xmlDataType="decimal"/>
    </xmlCellPr>
  </singleXmlCell>
  <singleXmlCell id="10" r="I10" connectionId="0">
    <xmlCellPr id="1" uniqueName="P1074371">
      <xmlPr mapId="1" xpath="/TFI-IZD-POD/IFP-TFI-IZD-POD-E_1000976/P1074371" xmlDataType="decimal"/>
    </xmlCellPr>
  </singleXmlCell>
  <singleXmlCell id="11" r="H11" connectionId="0">
    <xmlCellPr id="1" uniqueName="P1074372">
      <xmlPr mapId="1" xpath="/TFI-IZD-POD/IFP-TFI-IZD-POD-E_1000976/P1074372" xmlDataType="decimal"/>
    </xmlCellPr>
  </singleXmlCell>
  <singleXmlCell id="12" r="I11" connectionId="0">
    <xmlCellPr id="1" uniqueName="P1074373">
      <xmlPr mapId="1" xpath="/TFI-IZD-POD/IFP-TFI-IZD-POD-E_1000976/P1074373" xmlDataType="decimal"/>
    </xmlCellPr>
  </singleXmlCell>
  <singleXmlCell id="13" r="H12" connectionId="0">
    <xmlCellPr id="1" uniqueName="P1074374">
      <xmlPr mapId="1" xpath="/TFI-IZD-POD/IFP-TFI-IZD-POD-E_1000976/P1074374" xmlDataType="decimal"/>
    </xmlCellPr>
  </singleXmlCell>
  <singleXmlCell id="14" r="I12" connectionId="0">
    <xmlCellPr id="1" uniqueName="P1074375">
      <xmlPr mapId="1" xpath="/TFI-IZD-POD/IFP-TFI-IZD-POD-E_1000976/P1074375" xmlDataType="decimal"/>
    </xmlCellPr>
  </singleXmlCell>
  <singleXmlCell id="15" r="H13" connectionId="0">
    <xmlCellPr id="1" uniqueName="P1074376">
      <xmlPr mapId="1" xpath="/TFI-IZD-POD/IFP-TFI-IZD-POD-E_1000976/P1074376" xmlDataType="decimal"/>
    </xmlCellPr>
  </singleXmlCell>
  <singleXmlCell id="16" r="I13" connectionId="0">
    <xmlCellPr id="1" uniqueName="P1074491">
      <xmlPr mapId="1" xpath="/TFI-IZD-POD/IFP-TFI-IZD-POD-E_1000976/P1074491" xmlDataType="decimal"/>
    </xmlCellPr>
  </singleXmlCell>
  <singleXmlCell id="17" r="H14" connectionId="0">
    <xmlCellPr id="1" uniqueName="P1074492">
      <xmlPr mapId="1" xpath="/TFI-IZD-POD/IFP-TFI-IZD-POD-E_1000976/P1074492" xmlDataType="decimal"/>
    </xmlCellPr>
  </singleXmlCell>
  <singleXmlCell id="18" r="I14" connectionId="0">
    <xmlCellPr id="1" uniqueName="P1074493">
      <xmlPr mapId="1" xpath="/TFI-IZD-POD/IFP-TFI-IZD-POD-E_1000976/P1074493" xmlDataType="decimal"/>
    </xmlCellPr>
  </singleXmlCell>
  <singleXmlCell id="19" r="H15" connectionId="0">
    <xmlCellPr id="1" uniqueName="P1074494">
      <xmlPr mapId="1" xpath="/TFI-IZD-POD/IFP-TFI-IZD-POD-E_1000976/P1074494" xmlDataType="decimal"/>
    </xmlCellPr>
  </singleXmlCell>
  <singleXmlCell id="20" r="I15" connectionId="0">
    <xmlCellPr id="1" uniqueName="P1074575">
      <xmlPr mapId="1" xpath="/TFI-IZD-POD/IFP-TFI-IZD-POD-E_1000976/P1074575" xmlDataType="decimal"/>
    </xmlCellPr>
  </singleXmlCell>
  <singleXmlCell id="21" r="H16" connectionId="0">
    <xmlCellPr id="1" uniqueName="P1074576">
      <xmlPr mapId="1" xpath="/TFI-IZD-POD/IFP-TFI-IZD-POD-E_1000976/P1074576" xmlDataType="decimal"/>
    </xmlCellPr>
  </singleXmlCell>
  <singleXmlCell id="22" r="I16" connectionId="0">
    <xmlCellPr id="1" uniqueName="P1074577">
      <xmlPr mapId="1" xpath="/TFI-IZD-POD/IFP-TFI-IZD-POD-E_1000976/P1074577" xmlDataType="decimal"/>
    </xmlCellPr>
  </singleXmlCell>
  <singleXmlCell id="23" r="H17" connectionId="0">
    <xmlCellPr id="1" uniqueName="P1074578">
      <xmlPr mapId="1" xpath="/TFI-IZD-POD/IFP-TFI-IZD-POD-E_1000976/P1074578" xmlDataType="decimal"/>
    </xmlCellPr>
  </singleXmlCell>
  <singleXmlCell id="24" r="I17" connectionId="0">
    <xmlCellPr id="1" uniqueName="P1074579">
      <xmlPr mapId="1" xpath="/TFI-IZD-POD/IFP-TFI-IZD-POD-E_1000976/P1074579" xmlDataType="decimal"/>
    </xmlCellPr>
  </singleXmlCell>
  <singleXmlCell id="25" r="H18" connectionId="0">
    <xmlCellPr id="1" uniqueName="P1074656">
      <xmlPr mapId="1" xpath="/TFI-IZD-POD/IFP-TFI-IZD-POD-E_1000976/P1074656" xmlDataType="decimal"/>
    </xmlCellPr>
  </singleXmlCell>
  <singleXmlCell id="26" r="I18" connectionId="0">
    <xmlCellPr id="1" uniqueName="P1074657">
      <xmlPr mapId="1" xpath="/TFI-IZD-POD/IFP-TFI-IZD-POD-E_1000976/P1074657" xmlDataType="decimal"/>
    </xmlCellPr>
  </singleXmlCell>
  <singleXmlCell id="27" r="H19" connectionId="0">
    <xmlCellPr id="1" uniqueName="P1074658">
      <xmlPr mapId="1" xpath="/TFI-IZD-POD/IFP-TFI-IZD-POD-E_1000976/P1074658" xmlDataType="decimal"/>
    </xmlCellPr>
  </singleXmlCell>
  <singleXmlCell id="28" r="I19" connectionId="0">
    <xmlCellPr id="1" uniqueName="P1074659">
      <xmlPr mapId="1" xpath="/TFI-IZD-POD/IFP-TFI-IZD-POD-E_1000976/P1074659" xmlDataType="decimal"/>
    </xmlCellPr>
  </singleXmlCell>
  <singleXmlCell id="29" r="H20" connectionId="0">
    <xmlCellPr id="1" uniqueName="P1074894">
      <xmlPr mapId="1" xpath="/TFI-IZD-POD/IFP-TFI-IZD-POD-E_1000976/P1074894" xmlDataType="decimal"/>
    </xmlCellPr>
  </singleXmlCell>
  <singleXmlCell id="30" r="I20" connectionId="0">
    <xmlCellPr id="1" uniqueName="P1074895">
      <xmlPr mapId="1" xpath="/TFI-IZD-POD/IFP-TFI-IZD-POD-E_1000976/P1074895" xmlDataType="decimal"/>
    </xmlCellPr>
  </singleXmlCell>
  <singleXmlCell id="31" r="H21" connectionId="0">
    <xmlCellPr id="1" uniqueName="P1074896">
      <xmlPr mapId="1" xpath="/TFI-IZD-POD/IFP-TFI-IZD-POD-E_1000976/P1074896" xmlDataType="decimal"/>
    </xmlCellPr>
  </singleXmlCell>
  <singleXmlCell id="32" r="I21" connectionId="0">
    <xmlCellPr id="1" uniqueName="P1074897">
      <xmlPr mapId="1" xpath="/TFI-IZD-POD/IFP-TFI-IZD-POD-E_1000976/P1074897" xmlDataType="decimal"/>
    </xmlCellPr>
  </singleXmlCell>
  <singleXmlCell id="33" r="H22" connectionId="0">
    <xmlCellPr id="1" uniqueName="P1074898">
      <xmlPr mapId="1" xpath="/TFI-IZD-POD/IFP-TFI-IZD-POD-E_1000976/P1074898" xmlDataType="decimal"/>
    </xmlCellPr>
  </singleXmlCell>
  <singleXmlCell id="34" r="I22" connectionId="0">
    <xmlCellPr id="1" uniqueName="P1074899">
      <xmlPr mapId="1" xpath="/TFI-IZD-POD/IFP-TFI-IZD-POD-E_1000976/P1074899" xmlDataType="decimal"/>
    </xmlCellPr>
  </singleXmlCell>
  <singleXmlCell id="35" r="H23" connectionId="0">
    <xmlCellPr id="1" uniqueName="P1074900">
      <xmlPr mapId="1" xpath="/TFI-IZD-POD/IFP-TFI-IZD-POD-E_1000976/P1074900" xmlDataType="decimal"/>
    </xmlCellPr>
  </singleXmlCell>
  <singleXmlCell id="36" r="I23" connectionId="0">
    <xmlCellPr id="1" uniqueName="P1074901">
      <xmlPr mapId="1" xpath="/TFI-IZD-POD/IFP-TFI-IZD-POD-E_1000976/P1074901" xmlDataType="decimal"/>
    </xmlCellPr>
  </singleXmlCell>
  <singleXmlCell id="37" r="H24" connectionId="0">
    <xmlCellPr id="1" uniqueName="P1074902">
      <xmlPr mapId="1" xpath="/TFI-IZD-POD/IFP-TFI-IZD-POD-E_1000976/P1074902" xmlDataType="decimal"/>
    </xmlCellPr>
  </singleXmlCell>
  <singleXmlCell id="38" r="I24" connectionId="0">
    <xmlCellPr id="1" uniqueName="P1074903">
      <xmlPr mapId="1" xpath="/TFI-IZD-POD/IFP-TFI-IZD-POD-E_1000976/P1074903" xmlDataType="decimal"/>
    </xmlCellPr>
  </singleXmlCell>
  <singleXmlCell id="39" r="H25" connectionId="0">
    <xmlCellPr id="1" uniqueName="P1074904">
      <xmlPr mapId="1" xpath="/TFI-IZD-POD/IFP-TFI-IZD-POD-E_1000976/P1074904" xmlDataType="decimal"/>
    </xmlCellPr>
  </singleXmlCell>
  <singleXmlCell id="40" r="I25" connectionId="0">
    <xmlCellPr id="1" uniqueName="P1074905">
      <xmlPr mapId="1" xpath="/TFI-IZD-POD/IFP-TFI-IZD-POD-E_1000976/P1074905" xmlDataType="decimal"/>
    </xmlCellPr>
  </singleXmlCell>
  <singleXmlCell id="41" r="H26" connectionId="0">
    <xmlCellPr id="1" uniqueName="P1074906">
      <xmlPr mapId="1" xpath="/TFI-IZD-POD/IFP-TFI-IZD-POD-E_1000976/P1074906" xmlDataType="decimal"/>
    </xmlCellPr>
  </singleXmlCell>
  <singleXmlCell id="42" r="I26" connectionId="0">
    <xmlCellPr id="1" uniqueName="P1074907">
      <xmlPr mapId="1" xpath="/TFI-IZD-POD/IFP-TFI-IZD-POD-E_1000976/P1074907" xmlDataType="decimal"/>
    </xmlCellPr>
  </singleXmlCell>
  <singleXmlCell id="43" r="H27" connectionId="0">
    <xmlCellPr id="1" uniqueName="P1074908">
      <xmlPr mapId="1" xpath="/TFI-IZD-POD/IFP-TFI-IZD-POD-E_1000976/P1074908" xmlDataType="decimal"/>
    </xmlCellPr>
  </singleXmlCell>
  <singleXmlCell id="44" r="I27" connectionId="0">
    <xmlCellPr id="1" uniqueName="P1074909">
      <xmlPr mapId="1" xpath="/TFI-IZD-POD/IFP-TFI-IZD-POD-E_1000976/P1074909" xmlDataType="decimal"/>
    </xmlCellPr>
  </singleXmlCell>
  <singleXmlCell id="45" r="H28" connectionId="0">
    <xmlCellPr id="1" uniqueName="P1074910">
      <xmlPr mapId="1" xpath="/TFI-IZD-POD/IFP-TFI-IZD-POD-E_1000976/P1074910" xmlDataType="decimal"/>
    </xmlCellPr>
  </singleXmlCell>
  <singleXmlCell id="46" r="I28" connectionId="0">
    <xmlCellPr id="1" uniqueName="P1074912">
      <xmlPr mapId="1" xpath="/TFI-IZD-POD/IFP-TFI-IZD-POD-E_1000976/P1074912" xmlDataType="decimal"/>
    </xmlCellPr>
  </singleXmlCell>
  <singleXmlCell id="47" r="H29" connectionId="0">
    <xmlCellPr id="1" uniqueName="P1074914">
      <xmlPr mapId="1" xpath="/TFI-IZD-POD/IFP-TFI-IZD-POD-E_1000976/P1074914" xmlDataType="decimal"/>
    </xmlCellPr>
  </singleXmlCell>
  <singleXmlCell id="48" r="I29" connectionId="0">
    <xmlCellPr id="1" uniqueName="P1074916">
      <xmlPr mapId="1" xpath="/TFI-IZD-POD/IFP-TFI-IZD-POD-E_1000976/P1074916" xmlDataType="decimal"/>
    </xmlCellPr>
  </singleXmlCell>
  <singleXmlCell id="49" r="H30" connectionId="0">
    <xmlCellPr id="1" uniqueName="P1074918">
      <xmlPr mapId="1" xpath="/TFI-IZD-POD/IFP-TFI-IZD-POD-E_1000976/P1074918" xmlDataType="decimal"/>
    </xmlCellPr>
  </singleXmlCell>
  <singleXmlCell id="50" r="I30" connectionId="0">
    <xmlCellPr id="1" uniqueName="P1074921">
      <xmlPr mapId="1" xpath="/TFI-IZD-POD/IFP-TFI-IZD-POD-E_1000976/P1074921" xmlDataType="decimal"/>
    </xmlCellPr>
  </singleXmlCell>
  <singleXmlCell id="51" r="H31" connectionId="0">
    <xmlCellPr id="1" uniqueName="P1074927">
      <xmlPr mapId="1" xpath="/TFI-IZD-POD/IFP-TFI-IZD-POD-E_1000976/P1074927" xmlDataType="decimal"/>
    </xmlCellPr>
  </singleXmlCell>
  <singleXmlCell id="52" r="I31" connectionId="0">
    <xmlCellPr id="1" uniqueName="P1074947">
      <xmlPr mapId="1" xpath="/TFI-IZD-POD/IFP-TFI-IZD-POD-E_1000976/P1074947" xmlDataType="decimal"/>
    </xmlCellPr>
  </singleXmlCell>
  <singleXmlCell id="53" r="H32" connectionId="0">
    <xmlCellPr id="1" uniqueName="P1074949">
      <xmlPr mapId="1" xpath="/TFI-IZD-POD/IFP-TFI-IZD-POD-E_1000976/P1074949" xmlDataType="decimal"/>
    </xmlCellPr>
  </singleXmlCell>
  <singleXmlCell id="54" r="I32" connectionId="0">
    <xmlCellPr id="1" uniqueName="P1074951">
      <xmlPr mapId="1" xpath="/TFI-IZD-POD/IFP-TFI-IZD-POD-E_1000976/P1074951" xmlDataType="decimal"/>
    </xmlCellPr>
  </singleXmlCell>
  <singleXmlCell id="55" r="H33" connectionId="0">
    <xmlCellPr id="1" uniqueName="P1074954">
      <xmlPr mapId="1" xpath="/TFI-IZD-POD/IFP-TFI-IZD-POD-E_1000976/P1074954" xmlDataType="decimal"/>
    </xmlCellPr>
  </singleXmlCell>
  <singleXmlCell id="56" r="I33" connectionId="0">
    <xmlCellPr id="1" uniqueName="P1074956">
      <xmlPr mapId="1" xpath="/TFI-IZD-POD/IFP-TFI-IZD-POD-E_1000976/P1074956" xmlDataType="decimal"/>
    </xmlCellPr>
  </singleXmlCell>
  <singleXmlCell id="57" r="H34" connectionId="0">
    <xmlCellPr id="1" uniqueName="P1074958">
      <xmlPr mapId="1" xpath="/TFI-IZD-POD/IFP-TFI-IZD-POD-E_1000976/P1074958" xmlDataType="decimal"/>
    </xmlCellPr>
  </singleXmlCell>
  <singleXmlCell id="58" r="I34" connectionId="0">
    <xmlCellPr id="1" uniqueName="P1074960">
      <xmlPr mapId="1" xpath="/TFI-IZD-POD/IFP-TFI-IZD-POD-E_1000976/P1074960" xmlDataType="decimal"/>
    </xmlCellPr>
  </singleXmlCell>
  <singleXmlCell id="59" r="H35" connectionId="0">
    <xmlCellPr id="1" uniqueName="P1074962">
      <xmlPr mapId="1" xpath="/TFI-IZD-POD/IFP-TFI-IZD-POD-E_1000976/P1074962" xmlDataType="decimal"/>
    </xmlCellPr>
  </singleXmlCell>
  <singleXmlCell id="60" r="I35" connectionId="0">
    <xmlCellPr id="1" uniqueName="P1074964">
      <xmlPr mapId="1" xpath="/TFI-IZD-POD/IFP-TFI-IZD-POD-E_1000976/P1074964" xmlDataType="decimal"/>
    </xmlCellPr>
  </singleXmlCell>
  <singleXmlCell id="61" r="H36" connectionId="0">
    <xmlCellPr id="1" uniqueName="P1074923">
      <xmlPr mapId="1" xpath="/TFI-IZD-POD/IFP-TFI-IZD-POD-E_1000976/P1074923" xmlDataType="decimal"/>
    </xmlCellPr>
  </singleXmlCell>
  <singleXmlCell id="62" r="I36" connectionId="0">
    <xmlCellPr id="1" uniqueName="P1074925">
      <xmlPr mapId="1" xpath="/TFI-IZD-POD/IFP-TFI-IZD-POD-E_1000976/P1074925" xmlDataType="decimal"/>
    </xmlCellPr>
  </singleXmlCell>
  <singleXmlCell id="63" r="H37" connectionId="0">
    <xmlCellPr id="1" uniqueName="P1084406">
      <xmlPr mapId="1" xpath="/TFI-IZD-POD/IFP-TFI-IZD-POD-E_1000976/P1084406" xmlDataType="decimal"/>
    </xmlCellPr>
  </singleXmlCell>
  <singleXmlCell id="64" r="I37" connectionId="0">
    <xmlCellPr id="1" uniqueName="P1084407">
      <xmlPr mapId="1" xpath="/TFI-IZD-POD/IFP-TFI-IZD-POD-E_1000976/P1084407" xmlDataType="decimal"/>
    </xmlCellPr>
  </singleXmlCell>
  <singleXmlCell id="65" r="H38" connectionId="0">
    <xmlCellPr id="1" uniqueName="P1074967">
      <xmlPr mapId="1" xpath="/TFI-IZD-POD/IFP-TFI-IZD-POD-E_1000976/P1074967" xmlDataType="decimal"/>
    </xmlCellPr>
  </singleXmlCell>
  <singleXmlCell id="66" r="I38" connectionId="0">
    <xmlCellPr id="1" uniqueName="P1074973">
      <xmlPr mapId="1" xpath="/TFI-IZD-POD/IFP-TFI-IZD-POD-E_1000976/P1074973" xmlDataType="decimal"/>
    </xmlCellPr>
  </singleXmlCell>
  <singleXmlCell id="67" r="H39" connectionId="0">
    <xmlCellPr id="1" uniqueName="P1074975">
      <xmlPr mapId="1" xpath="/TFI-IZD-POD/IFP-TFI-IZD-POD-E_1000976/P1074975" xmlDataType="decimal"/>
    </xmlCellPr>
  </singleXmlCell>
  <singleXmlCell id="68" r="I39" connectionId="0">
    <xmlCellPr id="1" uniqueName="P1074979">
      <xmlPr mapId="1" xpath="/TFI-IZD-POD/IFP-TFI-IZD-POD-E_1000976/P1074979" xmlDataType="decimal"/>
    </xmlCellPr>
  </singleXmlCell>
  <singleXmlCell id="69" r="H40" connectionId="0">
    <xmlCellPr id="1" uniqueName="P1074981">
      <xmlPr mapId="1" xpath="/TFI-IZD-POD/IFP-TFI-IZD-POD-E_1000976/P1074981" xmlDataType="decimal"/>
    </xmlCellPr>
  </singleXmlCell>
  <singleXmlCell id="70" r="I40" connectionId="0">
    <xmlCellPr id="1" uniqueName="P1074983">
      <xmlPr mapId="1" xpath="/TFI-IZD-POD/IFP-TFI-IZD-POD-E_1000976/P1074983" xmlDataType="decimal"/>
    </xmlCellPr>
  </singleXmlCell>
  <singleXmlCell id="71" r="H41" connectionId="0">
    <xmlCellPr id="1" uniqueName="P1074985">
      <xmlPr mapId="1" xpath="/TFI-IZD-POD/IFP-TFI-IZD-POD-E_1000976/P1074985" xmlDataType="decimal"/>
    </xmlCellPr>
  </singleXmlCell>
  <singleXmlCell id="72" r="I41" connectionId="0">
    <xmlCellPr id="1" uniqueName="P1074987">
      <xmlPr mapId="1" xpath="/TFI-IZD-POD/IFP-TFI-IZD-POD-E_1000976/P1074987" xmlDataType="decimal"/>
    </xmlCellPr>
  </singleXmlCell>
  <singleXmlCell id="73" r="H42" connectionId="0">
    <xmlCellPr id="1" uniqueName="P1074989">
      <xmlPr mapId="1" xpath="/TFI-IZD-POD/IFP-TFI-IZD-POD-E_1000976/P1074989" xmlDataType="decimal"/>
    </xmlCellPr>
  </singleXmlCell>
  <singleXmlCell id="74" r="I42" connectionId="0">
    <xmlCellPr id="1" uniqueName="P1074991">
      <xmlPr mapId="1" xpath="/TFI-IZD-POD/IFP-TFI-IZD-POD-E_1000976/P1074991" xmlDataType="decimal"/>
    </xmlCellPr>
  </singleXmlCell>
  <singleXmlCell id="75" r="H43" connectionId="0">
    <xmlCellPr id="1" uniqueName="P1074994">
      <xmlPr mapId="1" xpath="/TFI-IZD-POD/IFP-TFI-IZD-POD-E_1000976/P1074994" xmlDataType="decimal"/>
    </xmlCellPr>
  </singleXmlCell>
  <singleXmlCell id="76" r="I43" connectionId="0">
    <xmlCellPr id="1" uniqueName="P1074997">
      <xmlPr mapId="1" xpath="/TFI-IZD-POD/IFP-TFI-IZD-POD-E_1000976/P1074997" xmlDataType="decimal"/>
    </xmlCellPr>
  </singleXmlCell>
  <singleXmlCell id="77" r="H44" connectionId="0">
    <xmlCellPr id="1" uniqueName="P1074998">
      <xmlPr mapId="1" xpath="/TFI-IZD-POD/IFP-TFI-IZD-POD-E_1000976/P1074998" xmlDataType="decimal"/>
    </xmlCellPr>
  </singleXmlCell>
  <singleXmlCell id="78" r="I44" connectionId="0">
    <xmlCellPr id="1" uniqueName="P1075000">
      <xmlPr mapId="1" xpath="/TFI-IZD-POD/IFP-TFI-IZD-POD-E_1000976/P1075000" xmlDataType="decimal"/>
    </xmlCellPr>
  </singleXmlCell>
  <singleXmlCell id="79" r="H45" connectionId="0">
    <xmlCellPr id="1" uniqueName="P1075001">
      <xmlPr mapId="1" xpath="/TFI-IZD-POD/IFP-TFI-IZD-POD-E_1000976/P1075001" xmlDataType="decimal"/>
    </xmlCellPr>
  </singleXmlCell>
  <singleXmlCell id="80" r="I45" connectionId="0">
    <xmlCellPr id="1" uniqueName="P1075003">
      <xmlPr mapId="1" xpath="/TFI-IZD-POD/IFP-TFI-IZD-POD-E_1000976/P1075003" xmlDataType="decimal"/>
    </xmlCellPr>
  </singleXmlCell>
  <singleXmlCell id="81" r="H46" connectionId="0">
    <xmlCellPr id="1" uniqueName="P1075005">
      <xmlPr mapId="1" xpath="/TFI-IZD-POD/IFP-TFI-IZD-POD-E_1000976/P1075005" xmlDataType="decimal"/>
    </xmlCellPr>
  </singleXmlCell>
  <singleXmlCell id="82" r="I46" connectionId="0">
    <xmlCellPr id="1" uniqueName="P1075007">
      <xmlPr mapId="1" xpath="/TFI-IZD-POD/IFP-TFI-IZD-POD-E_1000976/P1075007" xmlDataType="decimal"/>
    </xmlCellPr>
  </singleXmlCell>
  <singleXmlCell id="83" r="H47" connectionId="0">
    <xmlCellPr id="1" uniqueName="P1075009">
      <xmlPr mapId="1" xpath="/TFI-IZD-POD/IFP-TFI-IZD-POD-E_1000976/P1075009" xmlDataType="decimal"/>
    </xmlCellPr>
  </singleXmlCell>
  <singleXmlCell id="84" r="I47" connectionId="0">
    <xmlCellPr id="1" uniqueName="P1075011">
      <xmlPr mapId="1" xpath="/TFI-IZD-POD/IFP-TFI-IZD-POD-E_1000976/P1075011" xmlDataType="decimal"/>
    </xmlCellPr>
  </singleXmlCell>
  <singleXmlCell id="85" r="H48" connectionId="0">
    <xmlCellPr id="1" uniqueName="P1075012">
      <xmlPr mapId="1" xpath="/TFI-IZD-POD/IFP-TFI-IZD-POD-E_1000976/P1075012" xmlDataType="decimal"/>
    </xmlCellPr>
  </singleXmlCell>
  <singleXmlCell id="86" r="I48" connectionId="0">
    <xmlCellPr id="1" uniqueName="P1075014">
      <xmlPr mapId="1" xpath="/TFI-IZD-POD/IFP-TFI-IZD-POD-E_1000976/P1075014" xmlDataType="decimal"/>
    </xmlCellPr>
  </singleXmlCell>
  <singleXmlCell id="87" r="H49" connectionId="0">
    <xmlCellPr id="1" uniqueName="P1075016">
      <xmlPr mapId="1" xpath="/TFI-IZD-POD/IFP-TFI-IZD-POD-E_1000976/P1075016" xmlDataType="decimal"/>
    </xmlCellPr>
  </singleXmlCell>
  <singleXmlCell id="88" r="I49" connectionId="0">
    <xmlCellPr id="1" uniqueName="P1075018">
      <xmlPr mapId="1" xpath="/TFI-IZD-POD/IFP-TFI-IZD-POD-E_1000976/P1075018" xmlDataType="decimal"/>
    </xmlCellPr>
  </singleXmlCell>
  <singleXmlCell id="89" r="H50" connectionId="0">
    <xmlCellPr id="1" uniqueName="P1075020">
      <xmlPr mapId="1" xpath="/TFI-IZD-POD/IFP-TFI-IZD-POD-E_1000976/P1075020" xmlDataType="decimal"/>
    </xmlCellPr>
  </singleXmlCell>
  <singleXmlCell id="90" r="I50" connectionId="0">
    <xmlCellPr id="1" uniqueName="P1075023">
      <xmlPr mapId="1" xpath="/TFI-IZD-POD/IFP-TFI-IZD-POD-E_1000976/P1075023" xmlDataType="decimal"/>
    </xmlCellPr>
  </singleXmlCell>
  <singleXmlCell id="91" r="H51" connectionId="0">
    <xmlCellPr id="1" uniqueName="P1075026">
      <xmlPr mapId="1" xpath="/TFI-IZD-POD/IFP-TFI-IZD-POD-E_1000976/P1075026" xmlDataType="decimal"/>
    </xmlCellPr>
  </singleXmlCell>
  <singleXmlCell id="92" r="I51" connectionId="0">
    <xmlCellPr id="1" uniqueName="P1075028">
      <xmlPr mapId="1" xpath="/TFI-IZD-POD/IFP-TFI-IZD-POD-E_1000976/P1075028" xmlDataType="decimal"/>
    </xmlCellPr>
  </singleXmlCell>
  <singleXmlCell id="93" r="H52" connectionId="0">
    <xmlCellPr id="1" uniqueName="P1075031">
      <xmlPr mapId="1" xpath="/TFI-IZD-POD/IFP-TFI-IZD-POD-E_1000976/P1075031" xmlDataType="decimal"/>
    </xmlCellPr>
  </singleXmlCell>
  <singleXmlCell id="94" r="I52" connectionId="0">
    <xmlCellPr id="1" uniqueName="P1075033">
      <xmlPr mapId="1" xpath="/TFI-IZD-POD/IFP-TFI-IZD-POD-E_1000976/P1075033" xmlDataType="decimal"/>
    </xmlCellPr>
  </singleXmlCell>
  <singleXmlCell id="95" r="H53" connectionId="0">
    <xmlCellPr id="1" uniqueName="P1075035">
      <xmlPr mapId="1" xpath="/TFI-IZD-POD/IFP-TFI-IZD-POD-E_1000976/P1075035" xmlDataType="decimal"/>
    </xmlCellPr>
  </singleXmlCell>
  <singleXmlCell id="96" r="I53" connectionId="0">
    <xmlCellPr id="1" uniqueName="P1075037">
      <xmlPr mapId="1" xpath="/TFI-IZD-POD/IFP-TFI-IZD-POD-E_1000976/P1075037" xmlDataType="decimal"/>
    </xmlCellPr>
  </singleXmlCell>
  <singleXmlCell id="97" r="H54" connectionId="0">
    <xmlCellPr id="1" uniqueName="P1075039">
      <xmlPr mapId="1" xpath="/TFI-IZD-POD/IFP-TFI-IZD-POD-E_1000976/P1075039" xmlDataType="decimal"/>
    </xmlCellPr>
  </singleXmlCell>
  <singleXmlCell id="98" r="I54" connectionId="0">
    <xmlCellPr id="1" uniqueName="P1075043">
      <xmlPr mapId="1" xpath="/TFI-IZD-POD/IFP-TFI-IZD-POD-E_1000976/P1075043" xmlDataType="decimal"/>
    </xmlCellPr>
  </singleXmlCell>
  <singleXmlCell id="99" r="H55" connectionId="0">
    <xmlCellPr id="1" uniqueName="P1075055">
      <xmlPr mapId="1" xpath="/TFI-IZD-POD/IFP-TFI-IZD-POD-E_1000976/P1075055" xmlDataType="decimal"/>
    </xmlCellPr>
  </singleXmlCell>
  <singleXmlCell id="100" r="I55" connectionId="0">
    <xmlCellPr id="1" uniqueName="P1075057">
      <xmlPr mapId="1" xpath="/TFI-IZD-POD/IFP-TFI-IZD-POD-E_1000976/P1075057" xmlDataType="decimal"/>
    </xmlCellPr>
  </singleXmlCell>
  <singleXmlCell id="101" r="H56" connectionId="0">
    <xmlCellPr id="1" uniqueName="P1075058">
      <xmlPr mapId="1" xpath="/TFI-IZD-POD/IFP-TFI-IZD-POD-E_1000976/P1075058" xmlDataType="decimal"/>
    </xmlCellPr>
  </singleXmlCell>
  <singleXmlCell id="102" r="I56" connectionId="0">
    <xmlCellPr id="1" uniqueName="P1075060">
      <xmlPr mapId="1" xpath="/TFI-IZD-POD/IFP-TFI-IZD-POD-E_1000976/P1075060" xmlDataType="decimal"/>
    </xmlCellPr>
  </singleXmlCell>
  <singleXmlCell id="103" r="H57" connectionId="0">
    <xmlCellPr id="1" uniqueName="P1075063">
      <xmlPr mapId="1" xpath="/TFI-IZD-POD/IFP-TFI-IZD-POD-E_1000976/P1075063" xmlDataType="decimal"/>
    </xmlCellPr>
  </singleXmlCell>
  <singleXmlCell id="104" r="I57" connectionId="0">
    <xmlCellPr id="1" uniqueName="P1075065">
      <xmlPr mapId="1" xpath="/TFI-IZD-POD/IFP-TFI-IZD-POD-E_1000976/P1075065" xmlDataType="decimal"/>
    </xmlCellPr>
  </singleXmlCell>
  <singleXmlCell id="105" r="H58" connectionId="0">
    <xmlCellPr id="1" uniqueName="P1075067">
      <xmlPr mapId="1" xpath="/TFI-IZD-POD/IFP-TFI-IZD-POD-E_1000976/P1075067" xmlDataType="decimal"/>
    </xmlCellPr>
  </singleXmlCell>
  <singleXmlCell id="106" r="I58" connectionId="0">
    <xmlCellPr id="1" uniqueName="P1075071">
      <xmlPr mapId="1" xpath="/TFI-IZD-POD/IFP-TFI-IZD-POD-E_1000976/P1075071" xmlDataType="decimal"/>
    </xmlCellPr>
  </singleXmlCell>
  <singleXmlCell id="107" r="H59" connectionId="0">
    <xmlCellPr id="1" uniqueName="P1075076">
      <xmlPr mapId="1" xpath="/TFI-IZD-POD/IFP-TFI-IZD-POD-E_1000976/P1075076" xmlDataType="decimal"/>
    </xmlCellPr>
  </singleXmlCell>
  <singleXmlCell id="108" r="I59" connectionId="0">
    <xmlCellPr id="1" uniqueName="P1075080">
      <xmlPr mapId="1" xpath="/TFI-IZD-POD/IFP-TFI-IZD-POD-E_1000976/P1075080" xmlDataType="decimal"/>
    </xmlCellPr>
  </singleXmlCell>
  <singleXmlCell id="109" r="H60" connectionId="0">
    <xmlCellPr id="1" uniqueName="P1075083">
      <xmlPr mapId="1" xpath="/TFI-IZD-POD/IFP-TFI-IZD-POD-E_1000976/P1075083" xmlDataType="decimal"/>
    </xmlCellPr>
  </singleXmlCell>
  <singleXmlCell id="110" r="I60" connectionId="0">
    <xmlCellPr id="1" uniqueName="P1075085">
      <xmlPr mapId="1" xpath="/TFI-IZD-POD/IFP-TFI-IZD-POD-E_1000976/P1075085" xmlDataType="decimal"/>
    </xmlCellPr>
  </singleXmlCell>
  <singleXmlCell id="111" r="H61" connectionId="0">
    <xmlCellPr id="1" uniqueName="P1075091">
      <xmlPr mapId="1" xpath="/TFI-IZD-POD/IFP-TFI-IZD-POD-E_1000976/P1075091" xmlDataType="decimal"/>
    </xmlCellPr>
  </singleXmlCell>
  <singleXmlCell id="112" r="I61" connectionId="0">
    <xmlCellPr id="1" uniqueName="P1075093">
      <xmlPr mapId="1" xpath="/TFI-IZD-POD/IFP-TFI-IZD-POD-E_1000976/P1075093" xmlDataType="decimal"/>
    </xmlCellPr>
  </singleXmlCell>
  <singleXmlCell id="113" r="H62" connectionId="0">
    <xmlCellPr id="1" uniqueName="P1075095">
      <xmlPr mapId="1" xpath="/TFI-IZD-POD/IFP-TFI-IZD-POD-E_1000976/P1075095" xmlDataType="decimal"/>
    </xmlCellPr>
  </singleXmlCell>
  <singleXmlCell id="114" r="I62" connectionId="0">
    <xmlCellPr id="1" uniqueName="P1075097">
      <xmlPr mapId="1" xpath="/TFI-IZD-POD/IFP-TFI-IZD-POD-E_1000976/P1075097" xmlDataType="decimal"/>
    </xmlCellPr>
  </singleXmlCell>
  <singleXmlCell id="115" r="H63" connectionId="0">
    <xmlCellPr id="1" uniqueName="P1075099">
      <xmlPr mapId="1" xpath="/TFI-IZD-POD/IFP-TFI-IZD-POD-E_1000976/P1075099" xmlDataType="decimal"/>
    </xmlCellPr>
  </singleXmlCell>
  <singleXmlCell id="116" r="I63" connectionId="0">
    <xmlCellPr id="1" uniqueName="P1075100">
      <xmlPr mapId="1" xpath="/TFI-IZD-POD/IFP-TFI-IZD-POD-E_1000976/P1075100" xmlDataType="decimal"/>
    </xmlCellPr>
  </singleXmlCell>
  <singleXmlCell id="117" r="H64" connectionId="0">
    <xmlCellPr id="1" uniqueName="P1075101">
      <xmlPr mapId="1" xpath="/TFI-IZD-POD/IFP-TFI-IZD-POD-E_1000976/P1075101" xmlDataType="decimal"/>
    </xmlCellPr>
  </singleXmlCell>
  <singleXmlCell id="118" r="I64" connectionId="0">
    <xmlCellPr id="1" uniqueName="P1075102">
      <xmlPr mapId="1" xpath="/TFI-IZD-POD/IFP-TFI-IZD-POD-E_1000976/P1075102" xmlDataType="decimal"/>
    </xmlCellPr>
  </singleXmlCell>
  <singleXmlCell id="119" r="H65" connectionId="0">
    <xmlCellPr id="1" uniqueName="P1075103">
      <xmlPr mapId="1" xpath="/TFI-IZD-POD/IFP-TFI-IZD-POD-E_1000976/P1075103" xmlDataType="decimal"/>
    </xmlCellPr>
  </singleXmlCell>
  <singleXmlCell id="120" r="I65" connectionId="0">
    <xmlCellPr id="1" uniqueName="P1075104">
      <xmlPr mapId="1" xpath="/TFI-IZD-POD/IFP-TFI-IZD-POD-E_1000976/P1075104" xmlDataType="decimal"/>
    </xmlCellPr>
  </singleXmlCell>
  <singleXmlCell id="121" r="H66" connectionId="0">
    <xmlCellPr id="1" uniqueName="P1075105">
      <xmlPr mapId="1" xpath="/TFI-IZD-POD/IFP-TFI-IZD-POD-E_1000976/P1075105" xmlDataType="decimal"/>
    </xmlCellPr>
  </singleXmlCell>
  <singleXmlCell id="122" r="I66" connectionId="0">
    <xmlCellPr id="1" uniqueName="P1075106">
      <xmlPr mapId="1" xpath="/TFI-IZD-POD/IFP-TFI-IZD-POD-E_1000976/P1075106" xmlDataType="decimal"/>
    </xmlCellPr>
  </singleXmlCell>
  <singleXmlCell id="123" r="H67" connectionId="0">
    <xmlCellPr id="1" uniqueName="P1075107">
      <xmlPr mapId="1" xpath="/TFI-IZD-POD/IFP-TFI-IZD-POD-E_1000976/P1075107" xmlDataType="decimal"/>
    </xmlCellPr>
  </singleXmlCell>
  <singleXmlCell id="124" r="I67" connectionId="0">
    <xmlCellPr id="1" uniqueName="P1075108">
      <xmlPr mapId="1" xpath="/TFI-IZD-POD/IFP-TFI-IZD-POD-E_1000976/P1075108" xmlDataType="decimal"/>
    </xmlCellPr>
  </singleXmlCell>
  <singleXmlCell id="125" r="H68" connectionId="0">
    <xmlCellPr id="1" uniqueName="P1075109">
      <xmlPr mapId="1" xpath="/TFI-IZD-POD/IFP-TFI-IZD-POD-E_1000976/P1075109" xmlDataType="decimal"/>
    </xmlCellPr>
  </singleXmlCell>
  <singleXmlCell id="126" r="I68" connectionId="0">
    <xmlCellPr id="1" uniqueName="P1075110">
      <xmlPr mapId="1" xpath="/TFI-IZD-POD/IFP-TFI-IZD-POD-E_1000976/P1075110" xmlDataType="decimal"/>
    </xmlCellPr>
  </singleXmlCell>
  <singleXmlCell id="127" r="H69" connectionId="0">
    <xmlCellPr id="1" uniqueName="P1075111">
      <xmlPr mapId="1" xpath="/TFI-IZD-POD/IFP-TFI-IZD-POD-E_1000976/P1075111" xmlDataType="decimal"/>
    </xmlCellPr>
  </singleXmlCell>
  <singleXmlCell id="128" r="I69" connectionId="0">
    <xmlCellPr id="1" uniqueName="P1075112">
      <xmlPr mapId="1" xpath="/TFI-IZD-POD/IFP-TFI-IZD-POD-E_1000976/P1075112" xmlDataType="decimal"/>
    </xmlCellPr>
  </singleXmlCell>
  <singleXmlCell id="129" r="H70" connectionId="0">
    <xmlCellPr id="1" uniqueName="P1075113">
      <xmlPr mapId="1" xpath="/TFI-IZD-POD/IFP-TFI-IZD-POD-E_1000976/P1075113" xmlDataType="decimal"/>
    </xmlCellPr>
  </singleXmlCell>
  <singleXmlCell id="130" r="I70" connectionId="0">
    <xmlCellPr id="1" uniqueName="P1075114">
      <xmlPr mapId="1" xpath="/TFI-IZD-POD/IFP-TFI-IZD-POD-E_1000976/P1075114" xmlDataType="decimal"/>
    </xmlCellPr>
  </singleXmlCell>
  <singleXmlCell id="131" r="H71" connectionId="0">
    <xmlCellPr id="1" uniqueName="P1075115">
      <xmlPr mapId="1" xpath="/TFI-IZD-POD/IFP-TFI-IZD-POD-E_1000976/P1075115" xmlDataType="decimal"/>
    </xmlCellPr>
  </singleXmlCell>
  <singleXmlCell id="132" r="I71" connectionId="0">
    <xmlCellPr id="1" uniqueName="P1075116">
      <xmlPr mapId="1" xpath="/TFI-IZD-POD/IFP-TFI-IZD-POD-E_1000976/P1075116" xmlDataType="decimal"/>
    </xmlCellPr>
  </singleXmlCell>
  <singleXmlCell id="133" r="H72" connectionId="0">
    <xmlCellPr id="1" uniqueName="P1075117">
      <xmlPr mapId="1" xpath="/TFI-IZD-POD/IFP-TFI-IZD-POD-E_1000976/P1075117" xmlDataType="decimal"/>
    </xmlCellPr>
  </singleXmlCell>
  <singleXmlCell id="134" r="I72" connectionId="0">
    <xmlCellPr id="1" uniqueName="P1075118">
      <xmlPr mapId="1" xpath="/TFI-IZD-POD/IFP-TFI-IZD-POD-E_1000976/P1075118" xmlDataType="decimal"/>
    </xmlCellPr>
  </singleXmlCell>
  <singleXmlCell id="135" r="H73" connectionId="0">
    <xmlCellPr id="1" uniqueName="P1075119">
      <xmlPr mapId="1" xpath="/TFI-IZD-POD/IFP-TFI-IZD-POD-E_1000976/P1075119" xmlDataType="decimal"/>
    </xmlCellPr>
  </singleXmlCell>
  <singleXmlCell id="136" r="I73" connectionId="0">
    <xmlCellPr id="1" uniqueName="P1075120">
      <xmlPr mapId="1" xpath="/TFI-IZD-POD/IFP-TFI-IZD-POD-E_1000976/P1075120" xmlDataType="decimal"/>
    </xmlCellPr>
  </singleXmlCell>
  <singleXmlCell id="137" r="H75" connectionId="0">
    <xmlCellPr id="1" uniqueName="P1075121">
      <xmlPr mapId="1" xpath="/TFI-IZD-POD/IFP-TFI-IZD-POD-E_1000976/P1075121" xmlDataType="decimal"/>
    </xmlCellPr>
  </singleXmlCell>
  <singleXmlCell id="138" r="I75" connectionId="0">
    <xmlCellPr id="1" uniqueName="P1075229">
      <xmlPr mapId="1" xpath="/TFI-IZD-POD/IFP-TFI-IZD-POD-E_1000976/P1075229" xmlDataType="decimal"/>
    </xmlCellPr>
  </singleXmlCell>
  <singleXmlCell id="139" r="H76" connectionId="0">
    <xmlCellPr id="1" uniqueName="P1075230">
      <xmlPr mapId="1" xpath="/TFI-IZD-POD/IFP-TFI-IZD-POD-E_1000976/P1075230" xmlDataType="decimal"/>
    </xmlCellPr>
  </singleXmlCell>
  <singleXmlCell id="140" r="I76" connectionId="0">
    <xmlCellPr id="1" uniqueName="P1075231">
      <xmlPr mapId="1" xpath="/TFI-IZD-POD/IFP-TFI-IZD-POD-E_1000976/P1075231" xmlDataType="decimal"/>
    </xmlCellPr>
  </singleXmlCell>
  <singleXmlCell id="141" r="H77" connectionId="0">
    <xmlCellPr id="1" uniqueName="P1075232">
      <xmlPr mapId="1" xpath="/TFI-IZD-POD/IFP-TFI-IZD-POD-E_1000976/P1075232" xmlDataType="decimal"/>
    </xmlCellPr>
  </singleXmlCell>
  <singleXmlCell id="142" r="I77" connectionId="0">
    <xmlCellPr id="1" uniqueName="P1075233">
      <xmlPr mapId="1" xpath="/TFI-IZD-POD/IFP-TFI-IZD-POD-E_1000976/P1075233" xmlDataType="decimal"/>
    </xmlCellPr>
  </singleXmlCell>
  <singleXmlCell id="143" r="H78" connectionId="0">
    <xmlCellPr id="1" uniqueName="P1075234">
      <xmlPr mapId="1" xpath="/TFI-IZD-POD/IFP-TFI-IZD-POD-E_1000976/P1075234" xmlDataType="decimal"/>
    </xmlCellPr>
  </singleXmlCell>
  <singleXmlCell id="144" r="I78" connectionId="0">
    <xmlCellPr id="1" uniqueName="P1075235">
      <xmlPr mapId="1" xpath="/TFI-IZD-POD/IFP-TFI-IZD-POD-E_1000976/P1075235" xmlDataType="decimal"/>
    </xmlCellPr>
  </singleXmlCell>
  <singleXmlCell id="145" r="H79" connectionId="0">
    <xmlCellPr id="1" uniqueName="P1075236">
      <xmlPr mapId="1" xpath="/TFI-IZD-POD/IFP-TFI-IZD-POD-E_1000976/P1075236" xmlDataType="decimal"/>
    </xmlCellPr>
  </singleXmlCell>
  <singleXmlCell id="146" r="I79" connectionId="0">
    <xmlCellPr id="1" uniqueName="P1075237">
      <xmlPr mapId="1" xpath="/TFI-IZD-POD/IFP-TFI-IZD-POD-E_1000976/P1075237" xmlDataType="decimal"/>
    </xmlCellPr>
  </singleXmlCell>
  <singleXmlCell id="147" r="H80" connectionId="0">
    <xmlCellPr id="1" uniqueName="P1075238">
      <xmlPr mapId="1" xpath="/TFI-IZD-POD/IFP-TFI-IZD-POD-E_1000976/P1075238" xmlDataType="decimal"/>
    </xmlCellPr>
  </singleXmlCell>
  <singleXmlCell id="148" r="I80" connectionId="0">
    <xmlCellPr id="1" uniqueName="P1075239">
      <xmlPr mapId="1" xpath="/TFI-IZD-POD/IFP-TFI-IZD-POD-E_1000976/P1075239" xmlDataType="decimal"/>
    </xmlCellPr>
  </singleXmlCell>
  <singleXmlCell id="149" r="H81" connectionId="0">
    <xmlCellPr id="1" uniqueName="P1075240">
      <xmlPr mapId="1" xpath="/TFI-IZD-POD/IFP-TFI-IZD-POD-E_1000976/P1075240" xmlDataType="decimal"/>
    </xmlCellPr>
  </singleXmlCell>
  <singleXmlCell id="150" r="I81" connectionId="0">
    <xmlCellPr id="1" uniqueName="P1075241">
      <xmlPr mapId="1" xpath="/TFI-IZD-POD/IFP-TFI-IZD-POD-E_1000976/P1075241" xmlDataType="decimal"/>
    </xmlCellPr>
  </singleXmlCell>
  <singleXmlCell id="151" r="H82" connectionId="0">
    <xmlCellPr id="1" uniqueName="P1075242">
      <xmlPr mapId="1" xpath="/TFI-IZD-POD/IFP-TFI-IZD-POD-E_1000976/P1075242" xmlDataType="decimal"/>
    </xmlCellPr>
  </singleXmlCell>
  <singleXmlCell id="152" r="I82" connectionId="0">
    <xmlCellPr id="1" uniqueName="P1075243">
      <xmlPr mapId="1" xpath="/TFI-IZD-POD/IFP-TFI-IZD-POD-E_1000976/P1075243" xmlDataType="decimal"/>
    </xmlCellPr>
  </singleXmlCell>
  <singleXmlCell id="153" r="H83" connectionId="0">
    <xmlCellPr id="1" uniqueName="P1075244">
      <xmlPr mapId="1" xpath="/TFI-IZD-POD/IFP-TFI-IZD-POD-E_1000976/P1075244" xmlDataType="decimal"/>
    </xmlCellPr>
  </singleXmlCell>
  <singleXmlCell id="154" r="I83" connectionId="0">
    <xmlCellPr id="1" uniqueName="P1075245">
      <xmlPr mapId="1" xpath="/TFI-IZD-POD/IFP-TFI-IZD-POD-E_1000976/P1075245" xmlDataType="decimal"/>
    </xmlCellPr>
  </singleXmlCell>
  <singleXmlCell id="155" r="H84" connectionId="0">
    <xmlCellPr id="1" uniqueName="P1075246">
      <xmlPr mapId="1" xpath="/TFI-IZD-POD/IFP-TFI-IZD-POD-E_1000976/P1075246" xmlDataType="decimal"/>
    </xmlCellPr>
  </singleXmlCell>
  <singleXmlCell id="156" r="I84" connectionId="0">
    <xmlCellPr id="1" uniqueName="P1075247">
      <xmlPr mapId="1" xpath="/TFI-IZD-POD/IFP-TFI-IZD-POD-E_1000976/P1075247" xmlDataType="decimal"/>
    </xmlCellPr>
  </singleXmlCell>
  <singleXmlCell id="157" r="H85" connectionId="0">
    <xmlCellPr id="1" uniqueName="P1075248">
      <xmlPr mapId="1" xpath="/TFI-IZD-POD/IFP-TFI-IZD-POD-E_1000976/P1075248" xmlDataType="decimal"/>
    </xmlCellPr>
  </singleXmlCell>
  <singleXmlCell id="158" r="I85" connectionId="0">
    <xmlCellPr id="1" uniqueName="P1075249">
      <xmlPr mapId="1" xpath="/TFI-IZD-POD/IFP-TFI-IZD-POD-E_1000976/P1075249" xmlDataType="decimal"/>
    </xmlCellPr>
  </singleXmlCell>
  <singleXmlCell id="159" r="H86" connectionId="0">
    <xmlCellPr id="1" uniqueName="P1075250">
      <xmlPr mapId="1" xpath="/TFI-IZD-POD/IFP-TFI-IZD-POD-E_1000976/P1075250" xmlDataType="decimal"/>
    </xmlCellPr>
  </singleXmlCell>
  <singleXmlCell id="160" r="I86" connectionId="0">
    <xmlCellPr id="1" uniqueName="P1075251">
      <xmlPr mapId="1" xpath="/TFI-IZD-POD/IFP-TFI-IZD-POD-E_1000976/P1075251" xmlDataType="decimal"/>
    </xmlCellPr>
  </singleXmlCell>
  <singleXmlCell id="161" r="H87" connectionId="0">
    <xmlCellPr id="1" uniqueName="P1075252">
      <xmlPr mapId="1" xpath="/TFI-IZD-POD/IFP-TFI-IZD-POD-E_1000976/P1075252" xmlDataType="decimal"/>
    </xmlCellPr>
  </singleXmlCell>
  <singleXmlCell id="162" r="I87" connectionId="0">
    <xmlCellPr id="1" uniqueName="P1075253">
      <xmlPr mapId="1" xpath="/TFI-IZD-POD/IFP-TFI-IZD-POD-E_1000976/P1075253" xmlDataType="decimal"/>
    </xmlCellPr>
  </singleXmlCell>
  <singleXmlCell id="163" r="H88" connectionId="0">
    <xmlCellPr id="1" uniqueName="P1075254">
      <xmlPr mapId="1" xpath="/TFI-IZD-POD/IFP-TFI-IZD-POD-E_1000976/P1075254" xmlDataType="decimal"/>
    </xmlCellPr>
  </singleXmlCell>
  <singleXmlCell id="164" r="I88" connectionId="0">
    <xmlCellPr id="1" uniqueName="P1075255">
      <xmlPr mapId="1" xpath="/TFI-IZD-POD/IFP-TFI-IZD-POD-E_1000976/P1075255" xmlDataType="decimal"/>
    </xmlCellPr>
  </singleXmlCell>
  <singleXmlCell id="165" r="H89" connectionId="0">
    <xmlCellPr id="1" uniqueName="P1123422">
      <xmlPr mapId="1" xpath="/TFI-IZD-POD/IFP-TFI-IZD-POD-E_1000976/P1123422" xmlDataType="decimal"/>
    </xmlCellPr>
  </singleXmlCell>
  <singleXmlCell id="166" r="I89" connectionId="0">
    <xmlCellPr id="1" uniqueName="P1123423">
      <xmlPr mapId="1" xpath="/TFI-IZD-POD/IFP-TFI-IZD-POD-E_1000976/P1123423" xmlDataType="decimal"/>
    </xmlCellPr>
  </singleXmlCell>
  <singleXmlCell id="167" r="H90" connectionId="0">
    <xmlCellPr id="1" uniqueName="P1123424">
      <xmlPr mapId="1" xpath="/TFI-IZD-POD/IFP-TFI-IZD-POD-E_1000976/P1123424" xmlDataType="decimal"/>
    </xmlCellPr>
  </singleXmlCell>
  <singleXmlCell id="168" r="I90" connectionId="0">
    <xmlCellPr id="1" uniqueName="P1123425">
      <xmlPr mapId="1" xpath="/TFI-IZD-POD/IFP-TFI-IZD-POD-E_1000976/P1123425" xmlDataType="decimal"/>
    </xmlCellPr>
  </singleXmlCell>
  <singleXmlCell id="169" r="H91" connectionId="0">
    <xmlCellPr id="1" uniqueName="P1419872">
      <xmlPr mapId="1" xpath="/TFI-IZD-POD/IFP-TFI-IZD-POD-E_1000976/P1419872" xmlDataType="decimal"/>
    </xmlCellPr>
  </singleXmlCell>
  <singleXmlCell id="170" r="I91" connectionId="0">
    <xmlCellPr id="1" uniqueName="P1419873">
      <xmlPr mapId="1" xpath="/TFI-IZD-POD/IFP-TFI-IZD-POD-E_1000976/P1419873" xmlDataType="decimal"/>
    </xmlCellPr>
  </singleXmlCell>
  <singleXmlCell id="171" r="H92" connectionId="0">
    <xmlCellPr id="1" uniqueName="P1075256">
      <xmlPr mapId="1" xpath="/TFI-IZD-POD/IFP-TFI-IZD-POD-E_1000976/P1075256" xmlDataType="decimal"/>
    </xmlCellPr>
  </singleXmlCell>
  <singleXmlCell id="172" r="I92" connectionId="0">
    <xmlCellPr id="1" uniqueName="P1075257">
      <xmlPr mapId="1" xpath="/TFI-IZD-POD/IFP-TFI-IZD-POD-E_1000976/P1075257" xmlDataType="decimal"/>
    </xmlCellPr>
  </singleXmlCell>
  <singleXmlCell id="173" r="H93" connectionId="0">
    <xmlCellPr id="1" uniqueName="P1075258">
      <xmlPr mapId="1" xpath="/TFI-IZD-POD/IFP-TFI-IZD-POD-E_1000976/P1075258" xmlDataType="decimal"/>
    </xmlCellPr>
  </singleXmlCell>
  <singleXmlCell id="174" r="I93" connectionId="0">
    <xmlCellPr id="1" uniqueName="P1075259">
      <xmlPr mapId="1" xpath="/TFI-IZD-POD/IFP-TFI-IZD-POD-E_1000976/P1075259" xmlDataType="decimal"/>
    </xmlCellPr>
  </singleXmlCell>
  <singleXmlCell id="175" r="H94" connectionId="0">
    <xmlCellPr id="1" uniqueName="P1075260">
      <xmlPr mapId="1" xpath="/TFI-IZD-POD/IFP-TFI-IZD-POD-E_1000976/P1075260" xmlDataType="decimal"/>
    </xmlCellPr>
  </singleXmlCell>
  <singleXmlCell id="176" r="I94" connectionId="0">
    <xmlCellPr id="1" uniqueName="P1075261">
      <xmlPr mapId="1" xpath="/TFI-IZD-POD/IFP-TFI-IZD-POD-E_1000976/P1075261" xmlDataType="decimal"/>
    </xmlCellPr>
  </singleXmlCell>
  <singleXmlCell id="177" r="H95" connectionId="0">
    <xmlCellPr id="1" uniqueName="P1075262">
      <xmlPr mapId="1" xpath="/TFI-IZD-POD/IFP-TFI-IZD-POD-E_1000976/P1075262" xmlDataType="decimal"/>
    </xmlCellPr>
  </singleXmlCell>
  <singleXmlCell id="178" r="I95" connectionId="0">
    <xmlCellPr id="1" uniqueName="P1075263">
      <xmlPr mapId="1" xpath="/TFI-IZD-POD/IFP-TFI-IZD-POD-E_1000976/P1075263" xmlDataType="decimal"/>
    </xmlCellPr>
  </singleXmlCell>
  <singleXmlCell id="179" r="H96" connectionId="0">
    <xmlCellPr id="1" uniqueName="P1075264">
      <xmlPr mapId="1" xpath="/TFI-IZD-POD/IFP-TFI-IZD-POD-E_1000976/P1075264" xmlDataType="decimal"/>
    </xmlCellPr>
  </singleXmlCell>
  <singleXmlCell id="180" r="I96" connectionId="0">
    <xmlCellPr id="1" uniqueName="P1075265">
      <xmlPr mapId="1" xpath="/TFI-IZD-POD/IFP-TFI-IZD-POD-E_1000976/P1075265" xmlDataType="decimal"/>
    </xmlCellPr>
  </singleXmlCell>
  <singleXmlCell id="181" r="H97" connectionId="0">
    <xmlCellPr id="1" uniqueName="P1075266">
      <xmlPr mapId="1" xpath="/TFI-IZD-POD/IFP-TFI-IZD-POD-E_1000976/P1075266" xmlDataType="decimal"/>
    </xmlCellPr>
  </singleXmlCell>
  <singleXmlCell id="182" r="I97" connectionId="0">
    <xmlCellPr id="1" uniqueName="P1075267">
      <xmlPr mapId="1" xpath="/TFI-IZD-POD/IFP-TFI-IZD-POD-E_1000976/P1075267" xmlDataType="decimal"/>
    </xmlCellPr>
  </singleXmlCell>
  <singleXmlCell id="183" r="H98" connectionId="0">
    <xmlCellPr id="1" uniqueName="P1075268">
      <xmlPr mapId="1" xpath="/TFI-IZD-POD/IFP-TFI-IZD-POD-E_1000976/P1075268" xmlDataType="decimal"/>
    </xmlCellPr>
  </singleXmlCell>
  <singleXmlCell id="184" r="I98" connectionId="0">
    <xmlCellPr id="1" uniqueName="P1075269">
      <xmlPr mapId="1" xpath="/TFI-IZD-POD/IFP-TFI-IZD-POD-E_1000976/P1075269" xmlDataType="decimal"/>
    </xmlCellPr>
  </singleXmlCell>
  <singleXmlCell id="185" r="H99" connectionId="0">
    <xmlCellPr id="1" uniqueName="P1075270">
      <xmlPr mapId="1" xpath="/TFI-IZD-POD/IFP-TFI-IZD-POD-E_1000976/P1075270" xmlDataType="decimal"/>
    </xmlCellPr>
  </singleXmlCell>
  <singleXmlCell id="186" r="I99" connectionId="0">
    <xmlCellPr id="1" uniqueName="P1075271">
      <xmlPr mapId="1" xpath="/TFI-IZD-POD/IFP-TFI-IZD-POD-E_1000976/P1075271" xmlDataType="decimal"/>
    </xmlCellPr>
  </singleXmlCell>
  <singleXmlCell id="187" r="H100" connectionId="0">
    <xmlCellPr id="1" uniqueName="P1075272">
      <xmlPr mapId="1" xpath="/TFI-IZD-POD/IFP-TFI-IZD-POD-E_1000976/P1075272" xmlDataType="decimal"/>
    </xmlCellPr>
  </singleXmlCell>
  <singleXmlCell id="188" r="I100" connectionId="0">
    <xmlCellPr id="1" uniqueName="P1075273">
      <xmlPr mapId="1" xpath="/TFI-IZD-POD/IFP-TFI-IZD-POD-E_1000976/P1075273" xmlDataType="decimal"/>
    </xmlCellPr>
  </singleXmlCell>
  <singleXmlCell id="189" r="H101" connectionId="0">
    <xmlCellPr id="1" uniqueName="P1075274">
      <xmlPr mapId="1" xpath="/TFI-IZD-POD/IFP-TFI-IZD-POD-E_1000976/P1075274" xmlDataType="decimal"/>
    </xmlCellPr>
  </singleXmlCell>
  <singleXmlCell id="190" r="I101" connectionId="0">
    <xmlCellPr id="1" uniqueName="P1075275">
      <xmlPr mapId="1" xpath="/TFI-IZD-POD/IFP-TFI-IZD-POD-E_1000976/P1075275" xmlDataType="decimal"/>
    </xmlCellPr>
  </singleXmlCell>
  <singleXmlCell id="191" r="H102" connectionId="0">
    <xmlCellPr id="1" uniqueName="P1075276">
      <xmlPr mapId="1" xpath="/TFI-IZD-POD/IFP-TFI-IZD-POD-E_1000976/P1075276" xmlDataType="decimal"/>
    </xmlCellPr>
  </singleXmlCell>
  <singleXmlCell id="192" r="I102" connectionId="0">
    <xmlCellPr id="1" uniqueName="P1075277">
      <xmlPr mapId="1" xpath="/TFI-IZD-POD/IFP-TFI-IZD-POD-E_1000976/P1075277" xmlDataType="decimal"/>
    </xmlCellPr>
  </singleXmlCell>
  <singleXmlCell id="193" r="H103" connectionId="0">
    <xmlCellPr id="1" uniqueName="P1075278">
      <xmlPr mapId="1" xpath="/TFI-IZD-POD/IFP-TFI-IZD-POD-E_1000976/P1075278" xmlDataType="decimal"/>
    </xmlCellPr>
  </singleXmlCell>
  <singleXmlCell id="194" r="I103" connectionId="0">
    <xmlCellPr id="1" uniqueName="P1075279">
      <xmlPr mapId="1" xpath="/TFI-IZD-POD/IFP-TFI-IZD-POD-E_1000976/P1075279" xmlDataType="decimal"/>
    </xmlCellPr>
  </singleXmlCell>
  <singleXmlCell id="195" r="H104" connectionId="0">
    <xmlCellPr id="1" uniqueName="P1075280">
      <xmlPr mapId="1" xpath="/TFI-IZD-POD/IFP-TFI-IZD-POD-E_1000976/P1075280" xmlDataType="decimal"/>
    </xmlCellPr>
  </singleXmlCell>
  <singleXmlCell id="196" r="I104" connectionId="0">
    <xmlCellPr id="1" uniqueName="P1075281">
      <xmlPr mapId="1" xpath="/TFI-IZD-POD/IFP-TFI-IZD-POD-E_1000976/P1075281" xmlDataType="decimal"/>
    </xmlCellPr>
  </singleXmlCell>
  <singleXmlCell id="197" r="H105" connectionId="0">
    <xmlCellPr id="1" uniqueName="P1075282">
      <xmlPr mapId="1" xpath="/TFI-IZD-POD/IFP-TFI-IZD-POD-E_1000976/P1075282" xmlDataType="decimal"/>
    </xmlCellPr>
  </singleXmlCell>
  <singleXmlCell id="198" r="I105" connectionId="0">
    <xmlCellPr id="1" uniqueName="P1075283">
      <xmlPr mapId="1" xpath="/TFI-IZD-POD/IFP-TFI-IZD-POD-E_1000976/P1075283" xmlDataType="decimal"/>
    </xmlCellPr>
  </singleXmlCell>
  <singleXmlCell id="199" r="H106" connectionId="0">
    <xmlCellPr id="1" uniqueName="P1075284">
      <xmlPr mapId="1" xpath="/TFI-IZD-POD/IFP-TFI-IZD-POD-E_1000976/P1075284" xmlDataType="decimal"/>
    </xmlCellPr>
  </singleXmlCell>
  <singleXmlCell id="200" r="I106" connectionId="0">
    <xmlCellPr id="1" uniqueName="P1075285">
      <xmlPr mapId="1" xpath="/TFI-IZD-POD/IFP-TFI-IZD-POD-E_1000976/P1075285" xmlDataType="decimal"/>
    </xmlCellPr>
  </singleXmlCell>
  <singleXmlCell id="201" r="H107" connectionId="0">
    <xmlCellPr id="1" uniqueName="P1075286">
      <xmlPr mapId="1" xpath="/TFI-IZD-POD/IFP-TFI-IZD-POD-E_1000976/P1075286" xmlDataType="decimal"/>
    </xmlCellPr>
  </singleXmlCell>
  <singleXmlCell id="202" r="I107" connectionId="0">
    <xmlCellPr id="1" uniqueName="P1075287">
      <xmlPr mapId="1" xpath="/TFI-IZD-POD/IFP-TFI-IZD-POD-E_1000976/P1075287" xmlDataType="decimal"/>
    </xmlCellPr>
  </singleXmlCell>
  <singleXmlCell id="203" r="H108" connectionId="0">
    <xmlCellPr id="1" uniqueName="P1075288">
      <xmlPr mapId="1" xpath="/TFI-IZD-POD/IFP-TFI-IZD-POD-E_1000976/P1075288" xmlDataType="decimal"/>
    </xmlCellPr>
  </singleXmlCell>
  <singleXmlCell id="204" r="I108" connectionId="0">
    <xmlCellPr id="1" uniqueName="P1075289">
      <xmlPr mapId="1" xpath="/TFI-IZD-POD/IFP-TFI-IZD-POD-E_1000976/P1075289" xmlDataType="decimal"/>
    </xmlCellPr>
  </singleXmlCell>
  <singleXmlCell id="205" r="H109" connectionId="0">
    <xmlCellPr id="1" uniqueName="P1075290">
      <xmlPr mapId="1" xpath="/TFI-IZD-POD/IFP-TFI-IZD-POD-E_1000976/P1075290" xmlDataType="decimal"/>
    </xmlCellPr>
  </singleXmlCell>
  <singleXmlCell id="206" r="I109" connectionId="0">
    <xmlCellPr id="1" uniqueName="P1075291">
      <xmlPr mapId="1" xpath="/TFI-IZD-POD/IFP-TFI-IZD-POD-E_1000976/P1075291" xmlDataType="decimal"/>
    </xmlCellPr>
  </singleXmlCell>
  <singleXmlCell id="207" r="H110" connectionId="0">
    <xmlCellPr id="1" uniqueName="P1075292">
      <xmlPr mapId="1" xpath="/TFI-IZD-POD/IFP-TFI-IZD-POD-E_1000976/P1075292" xmlDataType="decimal"/>
    </xmlCellPr>
  </singleXmlCell>
  <singleXmlCell id="208" r="I110" connectionId="0">
    <xmlCellPr id="1" uniqueName="P1075293">
      <xmlPr mapId="1" xpath="/TFI-IZD-POD/IFP-TFI-IZD-POD-E_1000976/P1075293" xmlDataType="decimal"/>
    </xmlCellPr>
  </singleXmlCell>
  <singleXmlCell id="209" r="H111" connectionId="0">
    <xmlCellPr id="1" uniqueName="P1075294">
      <xmlPr mapId="1" xpath="/TFI-IZD-POD/IFP-TFI-IZD-POD-E_1000976/P1075294" xmlDataType="decimal"/>
    </xmlCellPr>
  </singleXmlCell>
  <singleXmlCell id="210" r="I111" connectionId="0">
    <xmlCellPr id="1" uniqueName="P1075295">
      <xmlPr mapId="1" xpath="/TFI-IZD-POD/IFP-TFI-IZD-POD-E_1000976/P1075295" xmlDataType="decimal"/>
    </xmlCellPr>
  </singleXmlCell>
  <singleXmlCell id="211" r="H112" connectionId="0">
    <xmlCellPr id="1" uniqueName="P1075296">
      <xmlPr mapId="1" xpath="/TFI-IZD-POD/IFP-TFI-IZD-POD-E_1000976/P1075296" xmlDataType="decimal"/>
    </xmlCellPr>
  </singleXmlCell>
  <singleXmlCell id="212" r="I112" connectionId="0">
    <xmlCellPr id="1" uniqueName="P1075297">
      <xmlPr mapId="1" xpath="/TFI-IZD-POD/IFP-TFI-IZD-POD-E_1000976/P1075297" xmlDataType="decimal"/>
    </xmlCellPr>
  </singleXmlCell>
  <singleXmlCell id="213" r="H113" connectionId="0">
    <xmlCellPr id="1" uniqueName="P1075298">
      <xmlPr mapId="1" xpath="/TFI-IZD-POD/IFP-TFI-IZD-POD-E_1000976/P1075298" xmlDataType="decimal"/>
    </xmlCellPr>
  </singleXmlCell>
  <singleXmlCell id="214" r="I113" connectionId="0">
    <xmlCellPr id="1" uniqueName="P1075299">
      <xmlPr mapId="1" xpath="/TFI-IZD-POD/IFP-TFI-IZD-POD-E_1000976/P1075299" xmlDataType="decimal"/>
    </xmlCellPr>
  </singleXmlCell>
  <singleXmlCell id="215" r="H114" connectionId="0">
    <xmlCellPr id="1" uniqueName="P1075300">
      <xmlPr mapId="1" xpath="/TFI-IZD-POD/IFP-TFI-IZD-POD-E_1000976/P1075300" xmlDataType="decimal"/>
    </xmlCellPr>
  </singleXmlCell>
  <singleXmlCell id="216" r="I114" connectionId="0">
    <xmlCellPr id="1" uniqueName="P1075301">
      <xmlPr mapId="1" xpath="/TFI-IZD-POD/IFP-TFI-IZD-POD-E_1000976/P1075301" xmlDataType="decimal"/>
    </xmlCellPr>
  </singleXmlCell>
  <singleXmlCell id="217" r="H115" connectionId="0">
    <xmlCellPr id="1" uniqueName="P1075302">
      <xmlPr mapId="1" xpath="/TFI-IZD-POD/IFP-TFI-IZD-POD-E_1000976/P1075302" xmlDataType="decimal"/>
    </xmlCellPr>
  </singleXmlCell>
  <singleXmlCell id="218" r="I115" connectionId="0">
    <xmlCellPr id="1" uniqueName="P1075303">
      <xmlPr mapId="1" xpath="/TFI-IZD-POD/IFP-TFI-IZD-POD-E_1000976/P1075303" xmlDataType="decimal"/>
    </xmlCellPr>
  </singleXmlCell>
  <singleXmlCell id="219" r="H116" connectionId="0">
    <xmlCellPr id="1" uniqueName="P1075304">
      <xmlPr mapId="1" xpath="/TFI-IZD-POD/IFP-TFI-IZD-POD-E_1000976/P1075304" xmlDataType="decimal"/>
    </xmlCellPr>
  </singleXmlCell>
  <singleXmlCell id="220" r="I116" connectionId="0">
    <xmlCellPr id="1" uniqueName="P1075305">
      <xmlPr mapId="1" xpath="/TFI-IZD-POD/IFP-TFI-IZD-POD-E_1000976/P1075305" xmlDataType="decimal"/>
    </xmlCellPr>
  </singleXmlCell>
  <singleXmlCell id="221" r="H117" connectionId="0">
    <xmlCellPr id="1" uniqueName="P1075306">
      <xmlPr mapId="1" xpath="/TFI-IZD-POD/IFP-TFI-IZD-POD-E_1000976/P1075306" xmlDataType="decimal"/>
    </xmlCellPr>
  </singleXmlCell>
  <singleXmlCell id="222" r="I117" connectionId="0">
    <xmlCellPr id="1" uniqueName="P1075307">
      <xmlPr mapId="1" xpath="/TFI-IZD-POD/IFP-TFI-IZD-POD-E_1000976/P1075307" xmlDataType="decimal"/>
    </xmlCellPr>
  </singleXmlCell>
  <singleXmlCell id="223" r="H118" connectionId="0">
    <xmlCellPr id="1" uniqueName="P1075308">
      <xmlPr mapId="1" xpath="/TFI-IZD-POD/IFP-TFI-IZD-POD-E_1000976/P1075308" xmlDataType="decimal"/>
    </xmlCellPr>
  </singleXmlCell>
  <singleXmlCell id="224" r="I118" connectionId="0">
    <xmlCellPr id="1" uniqueName="P1075309">
      <xmlPr mapId="1" xpath="/TFI-IZD-POD/IFP-TFI-IZD-POD-E_1000976/P1075309" xmlDataType="decimal"/>
    </xmlCellPr>
  </singleXmlCell>
  <singleXmlCell id="225" r="H119" connectionId="0">
    <xmlCellPr id="1" uniqueName="P1075310">
      <xmlPr mapId="1" xpath="/TFI-IZD-POD/IFP-TFI-IZD-POD-E_1000976/P1075310" xmlDataType="decimal"/>
    </xmlCellPr>
  </singleXmlCell>
  <singleXmlCell id="226" r="I119" connectionId="0">
    <xmlCellPr id="1" uniqueName="P1075311">
      <xmlPr mapId="1" xpath="/TFI-IZD-POD/IFP-TFI-IZD-POD-E_1000976/P1075311" xmlDataType="decimal"/>
    </xmlCellPr>
  </singleXmlCell>
  <singleXmlCell id="227" r="H120" connectionId="0">
    <xmlCellPr id="1" uniqueName="P1075312">
      <xmlPr mapId="1" xpath="/TFI-IZD-POD/IFP-TFI-IZD-POD-E_1000976/P1075312" xmlDataType="decimal"/>
    </xmlCellPr>
  </singleXmlCell>
  <singleXmlCell id="228" r="I120" connectionId="0">
    <xmlCellPr id="1" uniqueName="P1075313">
      <xmlPr mapId="1" xpath="/TFI-IZD-POD/IFP-TFI-IZD-POD-E_1000976/P1075313" xmlDataType="decimal"/>
    </xmlCellPr>
  </singleXmlCell>
  <singleXmlCell id="229" r="H121" connectionId="0">
    <xmlCellPr id="1" uniqueName="P1075314">
      <xmlPr mapId="1" xpath="/TFI-IZD-POD/IFP-TFI-IZD-POD-E_1000976/P1075314" xmlDataType="decimal"/>
    </xmlCellPr>
  </singleXmlCell>
  <singleXmlCell id="230" r="I121" connectionId="0">
    <xmlCellPr id="1" uniqueName="P1075315">
      <xmlPr mapId="1" xpath="/TFI-IZD-POD/IFP-TFI-IZD-POD-E_1000976/P1075315" xmlDataType="decimal"/>
    </xmlCellPr>
  </singleXmlCell>
  <singleXmlCell id="231" r="H122" connectionId="0">
    <xmlCellPr id="1" uniqueName="P1075316">
      <xmlPr mapId="1" xpath="/TFI-IZD-POD/IFP-TFI-IZD-POD-E_1000976/P1075316" xmlDataType="decimal"/>
    </xmlCellPr>
  </singleXmlCell>
  <singleXmlCell id="232" r="I122" connectionId="0">
    <xmlCellPr id="1" uniqueName="P1075317">
      <xmlPr mapId="1" xpath="/TFI-IZD-POD/IFP-TFI-IZD-POD-E_1000976/P1075317" xmlDataType="decimal"/>
    </xmlCellPr>
  </singleXmlCell>
  <singleXmlCell id="233" r="H123" connectionId="0">
    <xmlCellPr id="1" uniqueName="P1075318">
      <xmlPr mapId="1" xpath="/TFI-IZD-POD/IFP-TFI-IZD-POD-E_1000976/P1075318" xmlDataType="decimal"/>
    </xmlCellPr>
  </singleXmlCell>
  <singleXmlCell id="234" r="I123" connectionId="0">
    <xmlCellPr id="1" uniqueName="P1075319">
      <xmlPr mapId="1" xpath="/TFI-IZD-POD/IFP-TFI-IZD-POD-E_1000976/P1075319" xmlDataType="decimal"/>
    </xmlCellPr>
  </singleXmlCell>
  <singleXmlCell id="235" r="H124" connectionId="0">
    <xmlCellPr id="1" uniqueName="P1075320">
      <xmlPr mapId="1" xpath="/TFI-IZD-POD/IFP-TFI-IZD-POD-E_1000976/P1075320" xmlDataType="decimal"/>
    </xmlCellPr>
  </singleXmlCell>
  <singleXmlCell id="236" r="I124" connectionId="0">
    <xmlCellPr id="1" uniqueName="P1075321">
      <xmlPr mapId="1" xpath="/TFI-IZD-POD/IFP-TFI-IZD-POD-E_1000976/P1075321" xmlDataType="decimal"/>
    </xmlCellPr>
  </singleXmlCell>
  <singleXmlCell id="237" r="H125" connectionId="0">
    <xmlCellPr id="1" uniqueName="P1075322">
      <xmlPr mapId="1" xpath="/TFI-IZD-POD/IFP-TFI-IZD-POD-E_1000976/P1075322" xmlDataType="decimal"/>
    </xmlCellPr>
  </singleXmlCell>
  <singleXmlCell id="238" r="I125" connectionId="0">
    <xmlCellPr id="1" uniqueName="P1075323">
      <xmlPr mapId="1" xpath="/TFI-IZD-POD/IFP-TFI-IZD-POD-E_1000976/P1075323" xmlDataType="decimal"/>
    </xmlCellPr>
  </singleXmlCell>
  <singleXmlCell id="239" r="H126" connectionId="0">
    <xmlCellPr id="1" uniqueName="P1075324">
      <xmlPr mapId="1" xpath="/TFI-IZD-POD/IFP-TFI-IZD-POD-E_1000976/P1075324" xmlDataType="decimal"/>
    </xmlCellPr>
  </singleXmlCell>
  <singleXmlCell id="240" r="I126" connectionId="0">
    <xmlCellPr id="1" uniqueName="P1075325">
      <xmlPr mapId="1" xpath="/TFI-IZD-POD/IFP-TFI-IZD-POD-E_1000976/P1075325" xmlDataType="decimal"/>
    </xmlCellPr>
  </singleXmlCell>
  <singleXmlCell id="241" r="H127" connectionId="0">
    <xmlCellPr id="1" uniqueName="P1075326">
      <xmlPr mapId="1" xpath="/TFI-IZD-POD/IFP-TFI-IZD-POD-E_1000976/P1075326" xmlDataType="decimal"/>
    </xmlCellPr>
  </singleXmlCell>
  <singleXmlCell id="242" r="I127" connectionId="0">
    <xmlCellPr id="1" uniqueName="P1075327">
      <xmlPr mapId="1" xpath="/TFI-IZD-POD/IFP-TFI-IZD-POD-E_1000976/P1075327" xmlDataType="decimal"/>
    </xmlCellPr>
  </singleXmlCell>
  <singleXmlCell id="243" r="H128" connectionId="0">
    <xmlCellPr id="1" uniqueName="P1075328">
      <xmlPr mapId="1" xpath="/TFI-IZD-POD/IFP-TFI-IZD-POD-E_1000976/P1075328" xmlDataType="decimal"/>
    </xmlCellPr>
  </singleXmlCell>
  <singleXmlCell id="244" r="I128" connectionId="0">
    <xmlCellPr id="1" uniqueName="P1075329">
      <xmlPr mapId="1" xpath="/TFI-IZD-POD/IFP-TFI-IZD-POD-E_1000976/P1075329" xmlDataType="decimal"/>
    </xmlCellPr>
  </singleXmlCell>
  <singleXmlCell id="245" r="H129" connectionId="0">
    <xmlCellPr id="1" uniqueName="P1075330">
      <xmlPr mapId="1" xpath="/TFI-IZD-POD/IFP-TFI-IZD-POD-E_1000976/P1075330" xmlDataType="decimal"/>
    </xmlCellPr>
  </singleXmlCell>
  <singleXmlCell id="246" r="I129" connectionId="0">
    <xmlCellPr id="1" uniqueName="P1075331">
      <xmlPr mapId="1" xpath="/TFI-IZD-POD/IFP-TFI-IZD-POD-E_1000976/P1075331" xmlDataType="decimal"/>
    </xmlCellPr>
  </singleXmlCell>
  <singleXmlCell id="247" r="H130" connectionId="0">
    <xmlCellPr id="1" uniqueName="P1075332">
      <xmlPr mapId="1" xpath="/TFI-IZD-POD/IFP-TFI-IZD-POD-E_1000976/P1075332" xmlDataType="decimal"/>
    </xmlCellPr>
  </singleXmlCell>
  <singleXmlCell id="248" r="I130" connectionId="0">
    <xmlCellPr id="1" uniqueName="P1075333">
      <xmlPr mapId="1" xpath="/TFI-IZD-POD/IFP-TFI-IZD-POD-E_1000976/P1075333" xmlDataType="decimal"/>
    </xmlCellPr>
  </singleXmlCell>
  <singleXmlCell id="249" r="H131" connectionId="0">
    <xmlCellPr id="1" uniqueName="P1075334">
      <xmlPr mapId="1" xpath="/TFI-IZD-POD/IFP-TFI-IZD-POD-E_1000976/P1075334" xmlDataType="decimal"/>
    </xmlCellPr>
  </singleXmlCell>
  <singleXmlCell id="250" r="I131" connectionId="0">
    <xmlCellPr id="1" uniqueName="P1075335">
      <xmlPr mapId="1" xpath="/TFI-IZD-POD/IFP-TFI-IZD-POD-E_1000976/P1075335" xmlDataType="decimal"/>
    </xmlCellPr>
  </singleXmlCell>
  <singleXmlCell id="251" r="H132" connectionId="0">
    <xmlCellPr id="1" uniqueName="P1075336">
      <xmlPr mapId="1" xpath="/TFI-IZD-POD/IFP-TFI-IZD-POD-E_1000976/P1075336" xmlDataType="decimal"/>
    </xmlCellPr>
  </singleXmlCell>
  <singleXmlCell id="252" r="I132" connectionId="0">
    <xmlCellPr id="1" uniqueName="P1075337">
      <xmlPr mapId="1" xpath="/TFI-IZD-POD/IFP-TFI-IZD-POD-E_1000976/P1075337" xmlDataType="decimal"/>
    </xmlCellPr>
  </singleXmlCell>
  <singleXmlCell id="253" r="H133" connectionId="0">
    <xmlCellPr id="1" uniqueName="P1075338">
      <xmlPr mapId="1" xpath="/TFI-IZD-POD/IFP-TFI-IZD-POD-E_1000976/P1075338" xmlDataType="decimal"/>
    </xmlCellPr>
  </singleXmlCell>
  <singleXmlCell id="254" r="I133" connectionId="0">
    <xmlCellPr id="1" uniqueName="P1075339">
      <xmlPr mapId="1" xpath="/TFI-IZD-POD/IFP-TFI-IZD-POD-E_1000976/P1075339" xmlDataType="decimal"/>
    </xmlCellPr>
  </singleXmlCell>
  <singleXmlCell id="255" r="H134" connectionId="0">
    <xmlCellPr id="1" uniqueName="P1075340">
      <xmlPr mapId="1" xpath="/TFI-IZD-POD/IFP-TFI-IZD-POD-E_1000976/P1075340" xmlDataType="decimal"/>
    </xmlCellPr>
  </singleXmlCell>
  <singleXmlCell id="256" r="I134" connectionId="0">
    <xmlCellPr id="1" uniqueName="P1075341">
      <xmlPr mapId="1" xpath="/TFI-IZD-POD/IFP-TFI-IZD-POD-E_1000976/P1075341" xmlDataType="decimal"/>
    </xmlCellPr>
  </singleXmlCell>
  <singleXmlCell id="257" r="H135" connectionId="0">
    <xmlCellPr id="1" uniqueName="P1075342">
      <xmlPr mapId="1" xpath="/TFI-IZD-POD/IFP-TFI-IZD-POD-E_1000976/P1075342" xmlDataType="decimal"/>
    </xmlCellPr>
  </singleXmlCell>
  <singleXmlCell id="258" r="I135" connectionId="0">
    <xmlCellPr id="1" uniqueName="P1075343">
      <xmlPr mapId="1"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1" xpath="/TFI-IZD-POD/ISD-TFI-IZD-POD-E_1000979/P1076024" xmlDataType="decimal"/>
    </xmlCellPr>
  </singleXmlCell>
  <singleXmlCell id="260" r="I8" connectionId="0">
    <xmlCellPr id="1" uniqueName="P1082291">
      <xmlPr mapId="1" xpath="/TFI-IZD-POD/ISD-TFI-IZD-POD-E_1000979/P1082291" xmlDataType="decimal"/>
    </xmlCellPr>
  </singleXmlCell>
  <singleXmlCell id="261" r="J8" connectionId="0">
    <xmlCellPr id="1" uniqueName="P1076032">
      <xmlPr mapId="1" xpath="/TFI-IZD-POD/ISD-TFI-IZD-POD-E_1000979/P1076032" xmlDataType="decimal"/>
    </xmlCellPr>
  </singleXmlCell>
  <singleXmlCell id="262" r="K8" connectionId="0">
    <xmlCellPr id="1" uniqueName="P1082293">
      <xmlPr mapId="1" xpath="/TFI-IZD-POD/ISD-TFI-IZD-POD-E_1000979/P1082293" xmlDataType="decimal"/>
    </xmlCellPr>
  </singleXmlCell>
  <singleXmlCell id="263" r="H9" connectionId="0">
    <xmlCellPr id="1" uniqueName="P1076039">
      <xmlPr mapId="1" xpath="/TFI-IZD-POD/ISD-TFI-IZD-POD-E_1000979/P1076039" xmlDataType="decimal"/>
    </xmlCellPr>
  </singleXmlCell>
  <singleXmlCell id="264" r="I9" connectionId="0">
    <xmlCellPr id="1" uniqueName="P1082294">
      <xmlPr mapId="1" xpath="/TFI-IZD-POD/ISD-TFI-IZD-POD-E_1000979/P1082294" xmlDataType="decimal"/>
    </xmlCellPr>
  </singleXmlCell>
  <singleXmlCell id="265" r="J9" connectionId="0">
    <xmlCellPr id="1" uniqueName="P1076041">
      <xmlPr mapId="1" xpath="/TFI-IZD-POD/ISD-TFI-IZD-POD-E_1000979/P1076041" xmlDataType="decimal"/>
    </xmlCellPr>
  </singleXmlCell>
  <singleXmlCell id="266" r="K9" connectionId="0">
    <xmlCellPr id="1" uniqueName="P1082296">
      <xmlPr mapId="1" xpath="/TFI-IZD-POD/ISD-TFI-IZD-POD-E_1000979/P1082296" xmlDataType="decimal"/>
    </xmlCellPr>
  </singleXmlCell>
  <singleXmlCell id="267" r="H10" connectionId="0">
    <xmlCellPr id="1" uniqueName="P1076043">
      <xmlPr mapId="1" xpath="/TFI-IZD-POD/ISD-TFI-IZD-POD-E_1000979/P1076043" xmlDataType="decimal"/>
    </xmlCellPr>
  </singleXmlCell>
  <singleXmlCell id="268" r="I10" connectionId="0">
    <xmlCellPr id="1" uniqueName="P1082297">
      <xmlPr mapId="1" xpath="/TFI-IZD-POD/ISD-TFI-IZD-POD-E_1000979/P1082297" xmlDataType="decimal"/>
    </xmlCellPr>
  </singleXmlCell>
  <singleXmlCell id="269" r="J10" connectionId="0">
    <xmlCellPr id="1" uniqueName="P1076046">
      <xmlPr mapId="1" xpath="/TFI-IZD-POD/ISD-TFI-IZD-POD-E_1000979/P1076046" xmlDataType="decimal"/>
    </xmlCellPr>
  </singleXmlCell>
  <singleXmlCell id="270" r="K10" connectionId="0">
    <xmlCellPr id="1" uniqueName="P1082299">
      <xmlPr mapId="1" xpath="/TFI-IZD-POD/ISD-TFI-IZD-POD-E_1000979/P1082299" xmlDataType="decimal"/>
    </xmlCellPr>
  </singleXmlCell>
  <singleXmlCell id="271" r="H11" connectionId="0">
    <xmlCellPr id="1" uniqueName="P1076048">
      <xmlPr mapId="1" xpath="/TFI-IZD-POD/ISD-TFI-IZD-POD-E_1000979/P1076048" xmlDataType="decimal"/>
    </xmlCellPr>
  </singleXmlCell>
  <singleXmlCell id="272" r="I11" connectionId="0">
    <xmlCellPr id="1" uniqueName="P1082302">
      <xmlPr mapId="1" xpath="/TFI-IZD-POD/ISD-TFI-IZD-POD-E_1000979/P1082302" xmlDataType="decimal"/>
    </xmlCellPr>
  </singleXmlCell>
  <singleXmlCell id="273" r="J11" connectionId="0">
    <xmlCellPr id="1" uniqueName="P1076052">
      <xmlPr mapId="1" xpath="/TFI-IZD-POD/ISD-TFI-IZD-POD-E_1000979/P1076052" xmlDataType="decimal"/>
    </xmlCellPr>
  </singleXmlCell>
  <singleXmlCell id="274" r="K11" connectionId="0">
    <xmlCellPr id="1" uniqueName="P1082303">
      <xmlPr mapId="1" xpath="/TFI-IZD-POD/ISD-TFI-IZD-POD-E_1000979/P1082303" xmlDataType="decimal"/>
    </xmlCellPr>
  </singleXmlCell>
  <singleXmlCell id="275" r="H12" connectionId="0">
    <xmlCellPr id="1" uniqueName="P1076056">
      <xmlPr mapId="1" xpath="/TFI-IZD-POD/ISD-TFI-IZD-POD-E_1000979/P1076056" xmlDataType="decimal"/>
    </xmlCellPr>
  </singleXmlCell>
  <singleXmlCell id="276" r="I12" connectionId="0">
    <xmlCellPr id="1" uniqueName="P1082305">
      <xmlPr mapId="1" xpath="/TFI-IZD-POD/ISD-TFI-IZD-POD-E_1000979/P1082305" xmlDataType="decimal"/>
    </xmlCellPr>
  </singleXmlCell>
  <singleXmlCell id="277" r="J12" connectionId="0">
    <xmlCellPr id="1" uniqueName="P1076058">
      <xmlPr mapId="1" xpath="/TFI-IZD-POD/ISD-TFI-IZD-POD-E_1000979/P1076058" xmlDataType="decimal"/>
    </xmlCellPr>
  </singleXmlCell>
  <singleXmlCell id="278" r="K12" connectionId="0">
    <xmlCellPr id="1" uniqueName="P1082307">
      <xmlPr mapId="1" xpath="/TFI-IZD-POD/ISD-TFI-IZD-POD-E_1000979/P1082307" xmlDataType="decimal"/>
    </xmlCellPr>
  </singleXmlCell>
  <singleXmlCell id="279" r="H13" connectionId="0">
    <xmlCellPr id="1" uniqueName="P1076060">
      <xmlPr mapId="1" xpath="/TFI-IZD-POD/ISD-TFI-IZD-POD-E_1000979/P1076060" xmlDataType="decimal"/>
    </xmlCellPr>
  </singleXmlCell>
  <singleXmlCell id="280" r="I13" connectionId="0">
    <xmlCellPr id="1" uniqueName="P1082308">
      <xmlPr mapId="1" xpath="/TFI-IZD-POD/ISD-TFI-IZD-POD-E_1000979/P1082308" xmlDataType="decimal"/>
    </xmlCellPr>
  </singleXmlCell>
  <singleXmlCell id="281" r="J13" connectionId="0">
    <xmlCellPr id="1" uniqueName="P1076062">
      <xmlPr mapId="1" xpath="/TFI-IZD-POD/ISD-TFI-IZD-POD-E_1000979/P1076062" xmlDataType="decimal"/>
    </xmlCellPr>
  </singleXmlCell>
  <singleXmlCell id="282" r="K13" connectionId="0">
    <xmlCellPr id="1" uniqueName="P1082310">
      <xmlPr mapId="1" xpath="/TFI-IZD-POD/ISD-TFI-IZD-POD-E_1000979/P1082310" xmlDataType="decimal"/>
    </xmlCellPr>
  </singleXmlCell>
  <singleXmlCell id="283" r="H14" connectionId="0">
    <xmlCellPr id="1" uniqueName="P1076064">
      <xmlPr mapId="1" xpath="/TFI-IZD-POD/ISD-TFI-IZD-POD-E_1000979/P1076064" xmlDataType="decimal"/>
    </xmlCellPr>
  </singleXmlCell>
  <singleXmlCell id="284" r="I14" connectionId="0">
    <xmlCellPr id="1" uniqueName="P1082311">
      <xmlPr mapId="1" xpath="/TFI-IZD-POD/ISD-TFI-IZD-POD-E_1000979/P1082311" xmlDataType="decimal"/>
    </xmlCellPr>
  </singleXmlCell>
  <singleXmlCell id="285" r="J14" connectionId="0">
    <xmlCellPr id="1" uniqueName="P1076066">
      <xmlPr mapId="1" xpath="/TFI-IZD-POD/ISD-TFI-IZD-POD-E_1000979/P1076066" xmlDataType="decimal"/>
    </xmlCellPr>
  </singleXmlCell>
  <singleXmlCell id="286" r="K14" connectionId="0">
    <xmlCellPr id="1" uniqueName="P1082313">
      <xmlPr mapId="1" xpath="/TFI-IZD-POD/ISD-TFI-IZD-POD-E_1000979/P1082313" xmlDataType="decimal"/>
    </xmlCellPr>
  </singleXmlCell>
  <singleXmlCell id="287" r="H15" connectionId="0">
    <xmlCellPr id="1" uniqueName="P1076069">
      <xmlPr mapId="1" xpath="/TFI-IZD-POD/ISD-TFI-IZD-POD-E_1000979/P1076069" xmlDataType="decimal"/>
    </xmlCellPr>
  </singleXmlCell>
  <singleXmlCell id="288" r="I15" connectionId="0">
    <xmlCellPr id="1" uniqueName="P1082315">
      <xmlPr mapId="1" xpath="/TFI-IZD-POD/ISD-TFI-IZD-POD-E_1000979/P1082315" xmlDataType="decimal"/>
    </xmlCellPr>
  </singleXmlCell>
  <singleXmlCell id="289" r="J15" connectionId="0">
    <xmlCellPr id="1" uniqueName="P1076071">
      <xmlPr mapId="1" xpath="/TFI-IZD-POD/ISD-TFI-IZD-POD-E_1000979/P1076071" xmlDataType="decimal"/>
    </xmlCellPr>
  </singleXmlCell>
  <singleXmlCell id="290" r="K15" connectionId="0">
    <xmlCellPr id="1" uniqueName="P1082316">
      <xmlPr mapId="1" xpath="/TFI-IZD-POD/ISD-TFI-IZD-POD-E_1000979/P1082316" xmlDataType="decimal"/>
    </xmlCellPr>
  </singleXmlCell>
  <singleXmlCell id="291" r="H16" connectionId="0">
    <xmlCellPr id="1" uniqueName="P1076073">
      <xmlPr mapId="1" xpath="/TFI-IZD-POD/ISD-TFI-IZD-POD-E_1000979/P1076073" xmlDataType="decimal"/>
    </xmlCellPr>
  </singleXmlCell>
  <singleXmlCell id="292" r="I16" connectionId="0">
    <xmlCellPr id="1" uniqueName="P1082318">
      <xmlPr mapId="1" xpath="/TFI-IZD-POD/ISD-TFI-IZD-POD-E_1000979/P1082318" xmlDataType="decimal"/>
    </xmlCellPr>
  </singleXmlCell>
  <singleXmlCell id="293" r="J16" connectionId="0">
    <xmlCellPr id="1" uniqueName="P1076076">
      <xmlPr mapId="1" xpath="/TFI-IZD-POD/ISD-TFI-IZD-POD-E_1000979/P1076076" xmlDataType="decimal"/>
    </xmlCellPr>
  </singleXmlCell>
  <singleXmlCell id="294" r="K16" connectionId="0">
    <xmlCellPr id="1" uniqueName="P1082319">
      <xmlPr mapId="1" xpath="/TFI-IZD-POD/ISD-TFI-IZD-POD-E_1000979/P1082319" xmlDataType="decimal"/>
    </xmlCellPr>
  </singleXmlCell>
  <singleXmlCell id="295" r="H17" connectionId="0">
    <xmlCellPr id="1" uniqueName="P1076078">
      <xmlPr mapId="1" xpath="/TFI-IZD-POD/ISD-TFI-IZD-POD-E_1000979/P1076078" xmlDataType="decimal"/>
    </xmlCellPr>
  </singleXmlCell>
  <singleXmlCell id="296" r="I17" connectionId="0">
    <xmlCellPr id="1" uniqueName="P1082321">
      <xmlPr mapId="1" xpath="/TFI-IZD-POD/ISD-TFI-IZD-POD-E_1000979/P1082321" xmlDataType="decimal"/>
    </xmlCellPr>
  </singleXmlCell>
  <singleXmlCell id="297" r="J17" connectionId="0">
    <xmlCellPr id="1" uniqueName="P1076080">
      <xmlPr mapId="1" xpath="/TFI-IZD-POD/ISD-TFI-IZD-POD-E_1000979/P1076080" xmlDataType="decimal"/>
    </xmlCellPr>
  </singleXmlCell>
  <singleXmlCell id="298" r="K17" connectionId="0">
    <xmlCellPr id="1" uniqueName="P1082324">
      <xmlPr mapId="1" xpath="/TFI-IZD-POD/ISD-TFI-IZD-POD-E_1000979/P1082324" xmlDataType="decimal"/>
    </xmlCellPr>
  </singleXmlCell>
  <singleXmlCell id="299" r="H18" connectionId="0">
    <xmlCellPr id="1" uniqueName="P1076082">
      <xmlPr mapId="1" xpath="/TFI-IZD-POD/ISD-TFI-IZD-POD-E_1000979/P1076082" xmlDataType="decimal"/>
    </xmlCellPr>
  </singleXmlCell>
  <singleXmlCell id="300" r="I18" connectionId="0">
    <xmlCellPr id="1" uniqueName="P1082326">
      <xmlPr mapId="1" xpath="/TFI-IZD-POD/ISD-TFI-IZD-POD-E_1000979/P1082326" xmlDataType="decimal"/>
    </xmlCellPr>
  </singleXmlCell>
  <singleXmlCell id="301" r="J18" connectionId="0">
    <xmlCellPr id="1" uniqueName="P1076084">
      <xmlPr mapId="1" xpath="/TFI-IZD-POD/ISD-TFI-IZD-POD-E_1000979/P1076084" xmlDataType="decimal"/>
    </xmlCellPr>
  </singleXmlCell>
  <singleXmlCell id="302" r="K18" connectionId="0">
    <xmlCellPr id="1" uniqueName="P1082327">
      <xmlPr mapId="1" xpath="/TFI-IZD-POD/ISD-TFI-IZD-POD-E_1000979/P1082327" xmlDataType="decimal"/>
    </xmlCellPr>
  </singleXmlCell>
  <singleXmlCell id="303" r="H19" connectionId="0">
    <xmlCellPr id="1" uniqueName="P1076087">
      <xmlPr mapId="1" xpath="/TFI-IZD-POD/ISD-TFI-IZD-POD-E_1000979/P1076087" xmlDataType="decimal"/>
    </xmlCellPr>
  </singleXmlCell>
  <singleXmlCell id="304" r="I19" connectionId="0">
    <xmlCellPr id="1" uniqueName="P1082329">
      <xmlPr mapId="1" xpath="/TFI-IZD-POD/ISD-TFI-IZD-POD-E_1000979/P1082329" xmlDataType="decimal"/>
    </xmlCellPr>
  </singleXmlCell>
  <singleXmlCell id="305" r="J19" connectionId="0">
    <xmlCellPr id="1" uniqueName="P1076090">
      <xmlPr mapId="1" xpath="/TFI-IZD-POD/ISD-TFI-IZD-POD-E_1000979/P1076090" xmlDataType="decimal"/>
    </xmlCellPr>
  </singleXmlCell>
  <singleXmlCell id="306" r="K19" connectionId="0">
    <xmlCellPr id="1" uniqueName="P1082330">
      <xmlPr mapId="1" xpath="/TFI-IZD-POD/ISD-TFI-IZD-POD-E_1000979/P1082330" xmlDataType="decimal"/>
    </xmlCellPr>
  </singleXmlCell>
  <singleXmlCell id="307" r="H20" connectionId="0">
    <xmlCellPr id="1" uniqueName="P1076092">
      <xmlPr mapId="1" xpath="/TFI-IZD-POD/ISD-TFI-IZD-POD-E_1000979/P1076092" xmlDataType="decimal"/>
    </xmlCellPr>
  </singleXmlCell>
  <singleXmlCell id="308" r="I20" connectionId="0">
    <xmlCellPr id="1" uniqueName="P1082332">
      <xmlPr mapId="1" xpath="/TFI-IZD-POD/ISD-TFI-IZD-POD-E_1000979/P1082332" xmlDataType="decimal"/>
    </xmlCellPr>
  </singleXmlCell>
  <singleXmlCell id="309" r="J20" connectionId="0">
    <xmlCellPr id="1" uniqueName="P1076094">
      <xmlPr mapId="1" xpath="/TFI-IZD-POD/ISD-TFI-IZD-POD-E_1000979/P1076094" xmlDataType="decimal"/>
    </xmlCellPr>
  </singleXmlCell>
  <singleXmlCell id="310" r="K20" connectionId="0">
    <xmlCellPr id="1" uniqueName="P1082334">
      <xmlPr mapId="1" xpath="/TFI-IZD-POD/ISD-TFI-IZD-POD-E_1000979/P1082334" xmlDataType="decimal"/>
    </xmlCellPr>
  </singleXmlCell>
  <singleXmlCell id="311" r="H21" connectionId="0">
    <xmlCellPr id="1" uniqueName="P1076095">
      <xmlPr mapId="1" xpath="/TFI-IZD-POD/ISD-TFI-IZD-POD-E_1000979/P1076095" xmlDataType="decimal"/>
    </xmlCellPr>
  </singleXmlCell>
  <singleXmlCell id="312" r="I21" connectionId="0">
    <xmlCellPr id="1" uniqueName="P1082335">
      <xmlPr mapId="1" xpath="/TFI-IZD-POD/ISD-TFI-IZD-POD-E_1000979/P1082335" xmlDataType="decimal"/>
    </xmlCellPr>
  </singleXmlCell>
  <singleXmlCell id="313" r="J21" connectionId="0">
    <xmlCellPr id="1" uniqueName="P1076098">
      <xmlPr mapId="1" xpath="/TFI-IZD-POD/ISD-TFI-IZD-POD-E_1000979/P1076098" xmlDataType="decimal"/>
    </xmlCellPr>
  </singleXmlCell>
  <singleXmlCell id="314" r="K21" connectionId="0">
    <xmlCellPr id="1" uniqueName="P1082337">
      <xmlPr mapId="1" xpath="/TFI-IZD-POD/ISD-TFI-IZD-POD-E_1000979/P1082337" xmlDataType="decimal"/>
    </xmlCellPr>
  </singleXmlCell>
  <singleXmlCell id="315" r="H22" connectionId="0">
    <xmlCellPr id="1" uniqueName="P1076101">
      <xmlPr mapId="1" xpath="/TFI-IZD-POD/ISD-TFI-IZD-POD-E_1000979/P1076101" xmlDataType="decimal"/>
    </xmlCellPr>
  </singleXmlCell>
  <singleXmlCell id="316" r="I22" connectionId="0">
    <xmlCellPr id="1" uniqueName="P1082339">
      <xmlPr mapId="1" xpath="/TFI-IZD-POD/ISD-TFI-IZD-POD-E_1000979/P1082339" xmlDataType="decimal"/>
    </xmlCellPr>
  </singleXmlCell>
  <singleXmlCell id="317" r="J22" connectionId="0">
    <xmlCellPr id="1" uniqueName="P1076103">
      <xmlPr mapId="1" xpath="/TFI-IZD-POD/ISD-TFI-IZD-POD-E_1000979/P1076103" xmlDataType="decimal"/>
    </xmlCellPr>
  </singleXmlCell>
  <singleXmlCell id="318" r="K22" connectionId="0">
    <xmlCellPr id="1" uniqueName="P1082340">
      <xmlPr mapId="1" xpath="/TFI-IZD-POD/ISD-TFI-IZD-POD-E_1000979/P1082340" xmlDataType="decimal"/>
    </xmlCellPr>
  </singleXmlCell>
  <singleXmlCell id="319" r="H23" connectionId="0">
    <xmlCellPr id="1" uniqueName="P1076105">
      <xmlPr mapId="1" xpath="/TFI-IZD-POD/ISD-TFI-IZD-POD-E_1000979/P1076105" xmlDataType="decimal"/>
    </xmlCellPr>
  </singleXmlCell>
  <singleXmlCell id="320" r="I23" connectionId="0">
    <xmlCellPr id="1" uniqueName="P1082342">
      <xmlPr mapId="1" xpath="/TFI-IZD-POD/ISD-TFI-IZD-POD-E_1000979/P1082342" xmlDataType="decimal"/>
    </xmlCellPr>
  </singleXmlCell>
  <singleXmlCell id="321" r="J23" connectionId="0">
    <xmlCellPr id="1" uniqueName="P1076107">
      <xmlPr mapId="1" xpath="/TFI-IZD-POD/ISD-TFI-IZD-POD-E_1000979/P1076107" xmlDataType="decimal"/>
    </xmlCellPr>
  </singleXmlCell>
  <singleXmlCell id="322" r="K23" connectionId="0">
    <xmlCellPr id="1" uniqueName="P1082345">
      <xmlPr mapId="1" xpath="/TFI-IZD-POD/ISD-TFI-IZD-POD-E_1000979/P1082345" xmlDataType="decimal"/>
    </xmlCellPr>
  </singleXmlCell>
  <singleXmlCell id="323" r="H24" connectionId="0">
    <xmlCellPr id="1" uniqueName="P1076109">
      <xmlPr mapId="1" xpath="/TFI-IZD-POD/ISD-TFI-IZD-POD-E_1000979/P1076109" xmlDataType="decimal"/>
    </xmlCellPr>
  </singleXmlCell>
  <singleXmlCell id="324" r="I24" connectionId="0">
    <xmlCellPr id="1" uniqueName="P1082347">
      <xmlPr mapId="1" xpath="/TFI-IZD-POD/ISD-TFI-IZD-POD-E_1000979/P1082347" xmlDataType="decimal"/>
    </xmlCellPr>
  </singleXmlCell>
  <singleXmlCell id="325" r="J24" connectionId="0">
    <xmlCellPr id="1" uniqueName="P1076111">
      <xmlPr mapId="1" xpath="/TFI-IZD-POD/ISD-TFI-IZD-POD-E_1000979/P1076111" xmlDataType="decimal"/>
    </xmlCellPr>
  </singleXmlCell>
  <singleXmlCell id="326" r="K24" connectionId="0">
    <xmlCellPr id="1" uniqueName="P1082348">
      <xmlPr mapId="1" xpath="/TFI-IZD-POD/ISD-TFI-IZD-POD-E_1000979/P1082348" xmlDataType="decimal"/>
    </xmlCellPr>
  </singleXmlCell>
  <singleXmlCell id="327" r="H25" connectionId="0">
    <xmlCellPr id="1" uniqueName="P1076113">
      <xmlPr mapId="1" xpath="/TFI-IZD-POD/ISD-TFI-IZD-POD-E_1000979/P1076113" xmlDataType="decimal"/>
    </xmlCellPr>
  </singleXmlCell>
  <singleXmlCell id="328" r="I25" connectionId="0">
    <xmlCellPr id="1" uniqueName="P1082350">
      <xmlPr mapId="1" xpath="/TFI-IZD-POD/ISD-TFI-IZD-POD-E_1000979/P1082350" xmlDataType="decimal"/>
    </xmlCellPr>
  </singleXmlCell>
  <singleXmlCell id="329" r="J25" connectionId="0">
    <xmlCellPr id="1" uniqueName="P1076115">
      <xmlPr mapId="1" xpath="/TFI-IZD-POD/ISD-TFI-IZD-POD-E_1000979/P1076115" xmlDataType="decimal"/>
    </xmlCellPr>
  </singleXmlCell>
  <singleXmlCell id="330" r="K25" connectionId="0">
    <xmlCellPr id="1" uniqueName="P1082352">
      <xmlPr mapId="1" xpath="/TFI-IZD-POD/ISD-TFI-IZD-POD-E_1000979/P1082352" xmlDataType="decimal"/>
    </xmlCellPr>
  </singleXmlCell>
  <singleXmlCell id="331" r="H26" connectionId="0">
    <xmlCellPr id="1" uniqueName="P1076117">
      <xmlPr mapId="1" xpath="/TFI-IZD-POD/ISD-TFI-IZD-POD-E_1000979/P1076117" xmlDataType="decimal"/>
    </xmlCellPr>
  </singleXmlCell>
  <singleXmlCell id="332" r="I26" connectionId="0">
    <xmlCellPr id="1" uniqueName="P1082353">
      <xmlPr mapId="1" xpath="/TFI-IZD-POD/ISD-TFI-IZD-POD-E_1000979/P1082353" xmlDataType="decimal"/>
    </xmlCellPr>
  </singleXmlCell>
  <singleXmlCell id="333" r="J26" connectionId="0">
    <xmlCellPr id="1" uniqueName="P1076122">
      <xmlPr mapId="1" xpath="/TFI-IZD-POD/ISD-TFI-IZD-POD-E_1000979/P1076122" xmlDataType="decimal"/>
    </xmlCellPr>
  </singleXmlCell>
  <singleXmlCell id="334" r="K26" connectionId="0">
    <xmlCellPr id="1" uniqueName="P1082355">
      <xmlPr mapId="1" xpath="/TFI-IZD-POD/ISD-TFI-IZD-POD-E_1000979/P1082355" xmlDataType="decimal"/>
    </xmlCellPr>
  </singleXmlCell>
  <singleXmlCell id="335" r="H27" connectionId="0">
    <xmlCellPr id="1" uniqueName="P1076126">
      <xmlPr mapId="1" xpath="/TFI-IZD-POD/ISD-TFI-IZD-POD-E_1000979/P1076126" xmlDataType="decimal"/>
    </xmlCellPr>
  </singleXmlCell>
  <singleXmlCell id="336" r="I27" connectionId="0">
    <xmlCellPr id="1" uniqueName="P1082357">
      <xmlPr mapId="1" xpath="/TFI-IZD-POD/ISD-TFI-IZD-POD-E_1000979/P1082357" xmlDataType="decimal"/>
    </xmlCellPr>
  </singleXmlCell>
  <singleXmlCell id="337" r="J27" connectionId="0">
    <xmlCellPr id="1" uniqueName="P1076128">
      <xmlPr mapId="1" xpath="/TFI-IZD-POD/ISD-TFI-IZD-POD-E_1000979/P1076128" xmlDataType="decimal"/>
    </xmlCellPr>
  </singleXmlCell>
  <singleXmlCell id="338" r="K27" connectionId="0">
    <xmlCellPr id="1" uniqueName="P1082359">
      <xmlPr mapId="1" xpath="/TFI-IZD-POD/ISD-TFI-IZD-POD-E_1000979/P1082359" xmlDataType="decimal"/>
    </xmlCellPr>
  </singleXmlCell>
  <singleXmlCell id="339" r="H28" connectionId="0">
    <xmlCellPr id="1" uniqueName="P1076130">
      <xmlPr mapId="1" xpath="/TFI-IZD-POD/ISD-TFI-IZD-POD-E_1000979/P1076130" xmlDataType="decimal"/>
    </xmlCellPr>
  </singleXmlCell>
  <singleXmlCell id="340" r="I28" connectionId="0">
    <xmlCellPr id="1" uniqueName="P1082363">
      <xmlPr mapId="1" xpath="/TFI-IZD-POD/ISD-TFI-IZD-POD-E_1000979/P1082363" xmlDataType="decimal"/>
    </xmlCellPr>
  </singleXmlCell>
  <singleXmlCell id="341" r="J28" connectionId="0">
    <xmlCellPr id="1" uniqueName="P1076132">
      <xmlPr mapId="1" xpath="/TFI-IZD-POD/ISD-TFI-IZD-POD-E_1000979/P1076132" xmlDataType="decimal"/>
    </xmlCellPr>
  </singleXmlCell>
  <singleXmlCell id="342" r="K28" connectionId="0">
    <xmlCellPr id="1" uniqueName="P1082371">
      <xmlPr mapId="1" xpath="/TFI-IZD-POD/ISD-TFI-IZD-POD-E_1000979/P1082371" xmlDataType="decimal"/>
    </xmlCellPr>
  </singleXmlCell>
  <singleXmlCell id="343" r="H29" connectionId="0">
    <xmlCellPr id="1" uniqueName="P1076134">
      <xmlPr mapId="1" xpath="/TFI-IZD-POD/ISD-TFI-IZD-POD-E_1000979/P1076134" xmlDataType="decimal"/>
    </xmlCellPr>
  </singleXmlCell>
  <singleXmlCell id="344" r="I29" connectionId="0">
    <xmlCellPr id="1" uniqueName="P1082373">
      <xmlPr mapId="1" xpath="/TFI-IZD-POD/ISD-TFI-IZD-POD-E_1000979/P1082373" xmlDataType="decimal"/>
    </xmlCellPr>
  </singleXmlCell>
  <singleXmlCell id="345" r="J29" connectionId="0">
    <xmlCellPr id="1" uniqueName="P1076136">
      <xmlPr mapId="1" xpath="/TFI-IZD-POD/ISD-TFI-IZD-POD-E_1000979/P1076136" xmlDataType="decimal"/>
    </xmlCellPr>
  </singleXmlCell>
  <singleXmlCell id="346" r="K29" connectionId="0">
    <xmlCellPr id="1" uniqueName="P1082375">
      <xmlPr mapId="1" xpath="/TFI-IZD-POD/ISD-TFI-IZD-POD-E_1000979/P1082375" xmlDataType="decimal"/>
    </xmlCellPr>
  </singleXmlCell>
  <singleXmlCell id="347" r="H30" connectionId="0">
    <xmlCellPr id="1" uniqueName="P1076138">
      <xmlPr mapId="1" xpath="/TFI-IZD-POD/ISD-TFI-IZD-POD-E_1000979/P1076138" xmlDataType="decimal"/>
    </xmlCellPr>
  </singleXmlCell>
  <singleXmlCell id="348" r="I30" connectionId="0">
    <xmlCellPr id="1" uniqueName="P1082377">
      <xmlPr mapId="1" xpath="/TFI-IZD-POD/ISD-TFI-IZD-POD-E_1000979/P1082377" xmlDataType="decimal"/>
    </xmlCellPr>
  </singleXmlCell>
  <singleXmlCell id="349" r="J30" connectionId="0">
    <xmlCellPr id="1" uniqueName="P1076140">
      <xmlPr mapId="1" xpath="/TFI-IZD-POD/ISD-TFI-IZD-POD-E_1000979/P1076140" xmlDataType="decimal"/>
    </xmlCellPr>
  </singleXmlCell>
  <singleXmlCell id="350" r="K30" connectionId="0">
    <xmlCellPr id="1" uniqueName="P1082379">
      <xmlPr mapId="1" xpath="/TFI-IZD-POD/ISD-TFI-IZD-POD-E_1000979/P1082379" xmlDataType="decimal"/>
    </xmlCellPr>
  </singleXmlCell>
  <singleXmlCell id="351" r="H31" connectionId="0">
    <xmlCellPr id="1" uniqueName="P1076142">
      <xmlPr mapId="1" xpath="/TFI-IZD-POD/ISD-TFI-IZD-POD-E_1000979/P1076142" xmlDataType="decimal"/>
    </xmlCellPr>
  </singleXmlCell>
  <singleXmlCell id="352" r="I31" connectionId="0">
    <xmlCellPr id="1" uniqueName="P1082380">
      <xmlPr mapId="1" xpath="/TFI-IZD-POD/ISD-TFI-IZD-POD-E_1000979/P1082380" xmlDataType="decimal"/>
    </xmlCellPr>
  </singleXmlCell>
  <singleXmlCell id="353" r="J31" connectionId="0">
    <xmlCellPr id="1" uniqueName="P1076144">
      <xmlPr mapId="1" xpath="/TFI-IZD-POD/ISD-TFI-IZD-POD-E_1000979/P1076144" xmlDataType="decimal"/>
    </xmlCellPr>
  </singleXmlCell>
  <singleXmlCell id="354" r="K31" connectionId="0">
    <xmlCellPr id="1" uniqueName="P1082382">
      <xmlPr mapId="1" xpath="/TFI-IZD-POD/ISD-TFI-IZD-POD-E_1000979/P1082382" xmlDataType="decimal"/>
    </xmlCellPr>
  </singleXmlCell>
  <singleXmlCell id="355" r="H32" connectionId="0">
    <xmlCellPr id="1" uniqueName="P1076147">
      <xmlPr mapId="1" xpath="/TFI-IZD-POD/ISD-TFI-IZD-POD-E_1000979/P1076147" xmlDataType="decimal"/>
    </xmlCellPr>
  </singleXmlCell>
  <singleXmlCell id="356" r="I32" connectionId="0">
    <xmlCellPr id="1" uniqueName="P1082384">
      <xmlPr mapId="1" xpath="/TFI-IZD-POD/ISD-TFI-IZD-POD-E_1000979/P1082384" xmlDataType="decimal"/>
    </xmlCellPr>
  </singleXmlCell>
  <singleXmlCell id="357" r="J32" connectionId="0">
    <xmlCellPr id="1" uniqueName="P1076150">
      <xmlPr mapId="1" xpath="/TFI-IZD-POD/ISD-TFI-IZD-POD-E_1000979/P1076150" xmlDataType="decimal"/>
    </xmlCellPr>
  </singleXmlCell>
  <singleXmlCell id="358" r="K32" connectionId="0">
    <xmlCellPr id="1" uniqueName="P1082386">
      <xmlPr mapId="1" xpath="/TFI-IZD-POD/ISD-TFI-IZD-POD-E_1000979/P1082386" xmlDataType="decimal"/>
    </xmlCellPr>
  </singleXmlCell>
  <singleXmlCell id="359" r="H33" connectionId="0">
    <xmlCellPr id="1" uniqueName="P1076152">
      <xmlPr mapId="1" xpath="/TFI-IZD-POD/ISD-TFI-IZD-POD-E_1000979/P1076152" xmlDataType="decimal"/>
    </xmlCellPr>
  </singleXmlCell>
  <singleXmlCell id="360" r="I33" connectionId="0">
    <xmlCellPr id="1" uniqueName="P1082387">
      <xmlPr mapId="1" xpath="/TFI-IZD-POD/ISD-TFI-IZD-POD-E_1000979/P1082387" xmlDataType="decimal"/>
    </xmlCellPr>
  </singleXmlCell>
  <singleXmlCell id="361" r="J33" connectionId="0">
    <xmlCellPr id="1" uniqueName="P1076154">
      <xmlPr mapId="1" xpath="/TFI-IZD-POD/ISD-TFI-IZD-POD-E_1000979/P1076154" xmlDataType="decimal"/>
    </xmlCellPr>
  </singleXmlCell>
  <singleXmlCell id="362" r="K33" connectionId="0">
    <xmlCellPr id="1" uniqueName="P1082389">
      <xmlPr mapId="1" xpath="/TFI-IZD-POD/ISD-TFI-IZD-POD-E_1000979/P1082389" xmlDataType="decimal"/>
    </xmlCellPr>
  </singleXmlCell>
  <singleXmlCell id="363" r="H34" connectionId="0">
    <xmlCellPr id="1" uniqueName="P1076156">
      <xmlPr mapId="1" xpath="/TFI-IZD-POD/ISD-TFI-IZD-POD-E_1000979/P1076156" xmlDataType="decimal"/>
    </xmlCellPr>
  </singleXmlCell>
  <singleXmlCell id="364" r="I34" connectionId="0">
    <xmlCellPr id="1" uniqueName="P1082391">
      <xmlPr mapId="1" xpath="/TFI-IZD-POD/ISD-TFI-IZD-POD-E_1000979/P1082391" xmlDataType="decimal"/>
    </xmlCellPr>
  </singleXmlCell>
  <singleXmlCell id="365" r="J34" connectionId="0">
    <xmlCellPr id="1" uniqueName="P1076158">
      <xmlPr mapId="1" xpath="/TFI-IZD-POD/ISD-TFI-IZD-POD-E_1000979/P1076158" xmlDataType="decimal"/>
    </xmlCellPr>
  </singleXmlCell>
  <singleXmlCell id="366" r="K34" connectionId="0">
    <xmlCellPr id="1" uniqueName="P1082393">
      <xmlPr mapId="1" xpath="/TFI-IZD-POD/ISD-TFI-IZD-POD-E_1000979/P1082393" xmlDataType="decimal"/>
    </xmlCellPr>
  </singleXmlCell>
  <singleXmlCell id="367" r="H35" connectionId="0">
    <xmlCellPr id="1" uniqueName="P1076162">
      <xmlPr mapId="1" xpath="/TFI-IZD-POD/ISD-TFI-IZD-POD-E_1000979/P1076162" xmlDataType="decimal"/>
    </xmlCellPr>
  </singleXmlCell>
  <singleXmlCell id="368" r="I35" connectionId="0">
    <xmlCellPr id="1" uniqueName="P1082395">
      <xmlPr mapId="1" xpath="/TFI-IZD-POD/ISD-TFI-IZD-POD-E_1000979/P1082395" xmlDataType="decimal"/>
    </xmlCellPr>
  </singleXmlCell>
  <singleXmlCell id="369" r="J35" connectionId="0">
    <xmlCellPr id="1" uniqueName="P1076164">
      <xmlPr mapId="1" xpath="/TFI-IZD-POD/ISD-TFI-IZD-POD-E_1000979/P1076164" xmlDataType="decimal"/>
    </xmlCellPr>
  </singleXmlCell>
  <singleXmlCell id="370" r="K35" connectionId="0">
    <xmlCellPr id="1" uniqueName="P1082397">
      <xmlPr mapId="1" xpath="/TFI-IZD-POD/ISD-TFI-IZD-POD-E_1000979/P1082397" xmlDataType="decimal"/>
    </xmlCellPr>
  </singleXmlCell>
  <singleXmlCell id="371" r="H36" connectionId="0">
    <xmlCellPr id="1" uniqueName="P1076166">
      <xmlPr mapId="1" xpath="/TFI-IZD-POD/ISD-TFI-IZD-POD-E_1000979/P1076166" xmlDataType="decimal"/>
    </xmlCellPr>
  </singleXmlCell>
  <singleXmlCell id="372" r="I36" connectionId="0">
    <xmlCellPr id="1" uniqueName="P1082399">
      <xmlPr mapId="1" xpath="/TFI-IZD-POD/ISD-TFI-IZD-POD-E_1000979/P1082399" xmlDataType="decimal"/>
    </xmlCellPr>
  </singleXmlCell>
  <singleXmlCell id="373" r="J36" connectionId="0">
    <xmlCellPr id="1" uniqueName="P1076168">
      <xmlPr mapId="1" xpath="/TFI-IZD-POD/ISD-TFI-IZD-POD-E_1000979/P1076168" xmlDataType="decimal"/>
    </xmlCellPr>
  </singleXmlCell>
  <singleXmlCell id="374" r="K36" connectionId="0">
    <xmlCellPr id="1" uniqueName="P1082400">
      <xmlPr mapId="1" xpath="/TFI-IZD-POD/ISD-TFI-IZD-POD-E_1000979/P1082400" xmlDataType="decimal"/>
    </xmlCellPr>
  </singleXmlCell>
  <singleXmlCell id="375" r="H37" connectionId="0">
    <xmlCellPr id="1" uniqueName="P1076170">
      <xmlPr mapId="1" xpath="/TFI-IZD-POD/ISD-TFI-IZD-POD-E_1000979/P1076170" xmlDataType="decimal"/>
    </xmlCellPr>
  </singleXmlCell>
  <singleXmlCell id="376" r="I37" connectionId="0">
    <xmlCellPr id="1" uniqueName="P1082402">
      <xmlPr mapId="1" xpath="/TFI-IZD-POD/ISD-TFI-IZD-POD-E_1000979/P1082402" xmlDataType="decimal"/>
    </xmlCellPr>
  </singleXmlCell>
  <singleXmlCell id="377" r="J37" connectionId="0">
    <xmlCellPr id="1" uniqueName="P1076173">
      <xmlPr mapId="1" xpath="/TFI-IZD-POD/ISD-TFI-IZD-POD-E_1000979/P1076173" xmlDataType="decimal"/>
    </xmlCellPr>
  </singleXmlCell>
  <singleXmlCell id="378" r="K37" connectionId="0">
    <xmlCellPr id="1" uniqueName="P1082404">
      <xmlPr mapId="1" xpath="/TFI-IZD-POD/ISD-TFI-IZD-POD-E_1000979/P1082404" xmlDataType="decimal"/>
    </xmlCellPr>
  </singleXmlCell>
  <singleXmlCell id="379" r="H38" connectionId="0">
    <xmlCellPr id="1" uniqueName="P1076175">
      <xmlPr mapId="1" xpath="/TFI-IZD-POD/ISD-TFI-IZD-POD-E_1000979/P1076175" xmlDataType="decimal"/>
    </xmlCellPr>
  </singleXmlCell>
  <singleXmlCell id="380" r="I38" connectionId="0">
    <xmlCellPr id="1" uniqueName="P1082405">
      <xmlPr mapId="1" xpath="/TFI-IZD-POD/ISD-TFI-IZD-POD-E_1000979/P1082405" xmlDataType="decimal"/>
    </xmlCellPr>
  </singleXmlCell>
  <singleXmlCell id="381" r="J38" connectionId="0">
    <xmlCellPr id="1" uniqueName="P1076178">
      <xmlPr mapId="1" xpath="/TFI-IZD-POD/ISD-TFI-IZD-POD-E_1000979/P1076178" xmlDataType="decimal"/>
    </xmlCellPr>
  </singleXmlCell>
  <singleXmlCell id="382" r="K38" connectionId="0">
    <xmlCellPr id="1" uniqueName="P1082407">
      <xmlPr mapId="1" xpath="/TFI-IZD-POD/ISD-TFI-IZD-POD-E_1000979/P1082407" xmlDataType="decimal"/>
    </xmlCellPr>
  </singleXmlCell>
  <singleXmlCell id="383" r="H39" connectionId="0">
    <xmlCellPr id="1" uniqueName="P1076180">
      <xmlPr mapId="1" xpath="/TFI-IZD-POD/ISD-TFI-IZD-POD-E_1000979/P1076180" xmlDataType="decimal"/>
    </xmlCellPr>
  </singleXmlCell>
  <singleXmlCell id="384" r="I39" connectionId="0">
    <xmlCellPr id="1" uniqueName="P1082409">
      <xmlPr mapId="1" xpath="/TFI-IZD-POD/ISD-TFI-IZD-POD-E_1000979/P1082409" xmlDataType="decimal"/>
    </xmlCellPr>
  </singleXmlCell>
  <singleXmlCell id="385" r="J39" connectionId="0">
    <xmlCellPr id="1" uniqueName="P1076182">
      <xmlPr mapId="1" xpath="/TFI-IZD-POD/ISD-TFI-IZD-POD-E_1000979/P1076182" xmlDataType="decimal"/>
    </xmlCellPr>
  </singleXmlCell>
  <singleXmlCell id="386" r="K39" connectionId="0">
    <xmlCellPr id="1" uniqueName="P1082411">
      <xmlPr mapId="1" xpath="/TFI-IZD-POD/ISD-TFI-IZD-POD-E_1000979/P1082411" xmlDataType="decimal"/>
    </xmlCellPr>
  </singleXmlCell>
  <singleXmlCell id="387" r="H40" connectionId="0">
    <xmlCellPr id="1" uniqueName="P1076234">
      <xmlPr mapId="1" xpath="/TFI-IZD-POD/ISD-TFI-IZD-POD-E_1000979/P1076234" xmlDataType="decimal"/>
    </xmlCellPr>
  </singleXmlCell>
  <singleXmlCell id="388" r="I40" connectionId="0">
    <xmlCellPr id="1" uniqueName="P1082413">
      <xmlPr mapId="1" xpath="/TFI-IZD-POD/ISD-TFI-IZD-POD-E_1000979/P1082413" xmlDataType="decimal"/>
    </xmlCellPr>
  </singleXmlCell>
  <singleXmlCell id="389" r="J40" connectionId="0">
    <xmlCellPr id="1" uniqueName="P1076236">
      <xmlPr mapId="1" xpath="/TFI-IZD-POD/ISD-TFI-IZD-POD-E_1000979/P1076236" xmlDataType="decimal"/>
    </xmlCellPr>
  </singleXmlCell>
  <singleXmlCell id="390" r="K40" connectionId="0">
    <xmlCellPr id="1" uniqueName="P1082414">
      <xmlPr mapId="1" xpath="/TFI-IZD-POD/ISD-TFI-IZD-POD-E_1000979/P1082414" xmlDataType="decimal"/>
    </xmlCellPr>
  </singleXmlCell>
  <singleXmlCell id="391" r="H41" connectionId="0">
    <xmlCellPr id="1" uniqueName="P1076240">
      <xmlPr mapId="1" xpath="/TFI-IZD-POD/ISD-TFI-IZD-POD-E_1000979/P1076240" xmlDataType="decimal"/>
    </xmlCellPr>
  </singleXmlCell>
  <singleXmlCell id="392" r="I41" connectionId="0">
    <xmlCellPr id="1" uniqueName="P1082421">
      <xmlPr mapId="1" xpath="/TFI-IZD-POD/ISD-TFI-IZD-POD-E_1000979/P1082421" xmlDataType="decimal"/>
    </xmlCellPr>
  </singleXmlCell>
  <singleXmlCell id="393" r="J41" connectionId="0">
    <xmlCellPr id="1" uniqueName="P1076243">
      <xmlPr mapId="1" xpath="/TFI-IZD-POD/ISD-TFI-IZD-POD-E_1000979/P1076243" xmlDataType="decimal"/>
    </xmlCellPr>
  </singleXmlCell>
  <singleXmlCell id="394" r="K41" connectionId="0">
    <xmlCellPr id="1" uniqueName="P1082424">
      <xmlPr mapId="1" xpath="/TFI-IZD-POD/ISD-TFI-IZD-POD-E_1000979/P1082424" xmlDataType="decimal"/>
    </xmlCellPr>
  </singleXmlCell>
  <singleXmlCell id="395" r="H42" connectionId="0">
    <xmlCellPr id="1" uniqueName="P1076245">
      <xmlPr mapId="1" xpath="/TFI-IZD-POD/ISD-TFI-IZD-POD-E_1000979/P1076245" xmlDataType="decimal"/>
    </xmlCellPr>
  </singleXmlCell>
  <singleXmlCell id="396" r="I42" connectionId="0">
    <xmlCellPr id="1" uniqueName="P1082426">
      <xmlPr mapId="1" xpath="/TFI-IZD-POD/ISD-TFI-IZD-POD-E_1000979/P1082426" xmlDataType="decimal"/>
    </xmlCellPr>
  </singleXmlCell>
  <singleXmlCell id="397" r="J42" connectionId="0">
    <xmlCellPr id="1" uniqueName="P1076247">
      <xmlPr mapId="1" xpath="/TFI-IZD-POD/ISD-TFI-IZD-POD-E_1000979/P1076247" xmlDataType="decimal"/>
    </xmlCellPr>
  </singleXmlCell>
  <singleXmlCell id="398" r="K42" connectionId="0">
    <xmlCellPr id="1" uniqueName="P1082427">
      <xmlPr mapId="1" xpath="/TFI-IZD-POD/ISD-TFI-IZD-POD-E_1000979/P1082427" xmlDataType="decimal"/>
    </xmlCellPr>
  </singleXmlCell>
  <singleXmlCell id="399" r="H43" connectionId="0">
    <xmlCellPr id="1" uniqueName="P1076249">
      <xmlPr mapId="1" xpath="/TFI-IZD-POD/ISD-TFI-IZD-POD-E_1000979/P1076249" xmlDataType="decimal"/>
    </xmlCellPr>
  </singleXmlCell>
  <singleXmlCell id="400" r="I43" connectionId="0">
    <xmlCellPr id="1" uniqueName="P1082431">
      <xmlPr mapId="1" xpath="/TFI-IZD-POD/ISD-TFI-IZD-POD-E_1000979/P1082431" xmlDataType="decimal"/>
    </xmlCellPr>
  </singleXmlCell>
  <singleXmlCell id="401" r="J43" connectionId="0">
    <xmlCellPr id="1" uniqueName="P1076251">
      <xmlPr mapId="1" xpath="/TFI-IZD-POD/ISD-TFI-IZD-POD-E_1000979/P1076251" xmlDataType="decimal"/>
    </xmlCellPr>
  </singleXmlCell>
  <singleXmlCell id="402" r="K43" connectionId="0">
    <xmlCellPr id="1" uniqueName="P1082432">
      <xmlPr mapId="1" xpath="/TFI-IZD-POD/ISD-TFI-IZD-POD-E_1000979/P1082432" xmlDataType="decimal"/>
    </xmlCellPr>
  </singleXmlCell>
  <singleXmlCell id="403" r="H44" connectionId="0">
    <xmlCellPr id="1" uniqueName="P1076253">
      <xmlPr mapId="1" xpath="/TFI-IZD-POD/ISD-TFI-IZD-POD-E_1000979/P1076253" xmlDataType="decimal"/>
    </xmlCellPr>
  </singleXmlCell>
  <singleXmlCell id="404" r="I44" connectionId="0">
    <xmlCellPr id="1" uniqueName="P1082434">
      <xmlPr mapId="1" xpath="/TFI-IZD-POD/ISD-TFI-IZD-POD-E_1000979/P1082434" xmlDataType="decimal"/>
    </xmlCellPr>
  </singleXmlCell>
  <singleXmlCell id="405" r="J44" connectionId="0">
    <xmlCellPr id="1" uniqueName="P1076255">
      <xmlPr mapId="1" xpath="/TFI-IZD-POD/ISD-TFI-IZD-POD-E_1000979/P1076255" xmlDataType="decimal"/>
    </xmlCellPr>
  </singleXmlCell>
  <singleXmlCell id="406" r="K44" connectionId="0">
    <xmlCellPr id="1" uniqueName="P1082436">
      <xmlPr mapId="1" xpath="/TFI-IZD-POD/ISD-TFI-IZD-POD-E_1000979/P1082436" xmlDataType="decimal"/>
    </xmlCellPr>
  </singleXmlCell>
  <singleXmlCell id="407" r="H45" connectionId="0">
    <xmlCellPr id="1" uniqueName="P1076257">
      <xmlPr mapId="1" xpath="/TFI-IZD-POD/ISD-TFI-IZD-POD-E_1000979/P1076257" xmlDataType="decimal"/>
    </xmlCellPr>
  </singleXmlCell>
  <singleXmlCell id="408" r="I45" connectionId="0">
    <xmlCellPr id="1" uniqueName="P1082438">
      <xmlPr mapId="1" xpath="/TFI-IZD-POD/ISD-TFI-IZD-POD-E_1000979/P1082438" xmlDataType="decimal"/>
    </xmlCellPr>
  </singleXmlCell>
  <singleXmlCell id="409" r="J45" connectionId="0">
    <xmlCellPr id="1" uniqueName="P1076259">
      <xmlPr mapId="1" xpath="/TFI-IZD-POD/ISD-TFI-IZD-POD-E_1000979/P1076259" xmlDataType="decimal"/>
    </xmlCellPr>
  </singleXmlCell>
  <singleXmlCell id="410" r="K45" connectionId="0">
    <xmlCellPr id="1" uniqueName="P1082439">
      <xmlPr mapId="1" xpath="/TFI-IZD-POD/ISD-TFI-IZD-POD-E_1000979/P1082439" xmlDataType="decimal"/>
    </xmlCellPr>
  </singleXmlCell>
  <singleXmlCell id="411" r="H46" connectionId="0">
    <xmlCellPr id="1" uniqueName="P1076262">
      <xmlPr mapId="1" xpath="/TFI-IZD-POD/ISD-TFI-IZD-POD-E_1000979/P1076262" xmlDataType="decimal"/>
    </xmlCellPr>
  </singleXmlCell>
  <singleXmlCell id="412" r="I46" connectionId="0">
    <xmlCellPr id="1" uniqueName="P1082441">
      <xmlPr mapId="1" xpath="/TFI-IZD-POD/ISD-TFI-IZD-POD-E_1000979/P1082441" xmlDataType="decimal"/>
    </xmlCellPr>
  </singleXmlCell>
  <singleXmlCell id="413" r="J46" connectionId="0">
    <xmlCellPr id="1" uniqueName="P1076264">
      <xmlPr mapId="1" xpath="/TFI-IZD-POD/ISD-TFI-IZD-POD-E_1000979/P1076264" xmlDataType="decimal"/>
    </xmlCellPr>
  </singleXmlCell>
  <singleXmlCell id="414" r="K46" connectionId="0">
    <xmlCellPr id="1" uniqueName="P1082443">
      <xmlPr mapId="1" xpath="/TFI-IZD-POD/ISD-TFI-IZD-POD-E_1000979/P1082443" xmlDataType="decimal"/>
    </xmlCellPr>
  </singleXmlCell>
  <singleXmlCell id="415" r="H47" connectionId="0">
    <xmlCellPr id="1" uniqueName="P1076274">
      <xmlPr mapId="1" xpath="/TFI-IZD-POD/ISD-TFI-IZD-POD-E_1000979/P1076274" xmlDataType="decimal"/>
    </xmlCellPr>
  </singleXmlCell>
  <singleXmlCell id="416" r="I47" connectionId="0">
    <xmlCellPr id="1" uniqueName="P1082444">
      <xmlPr mapId="1" xpath="/TFI-IZD-POD/ISD-TFI-IZD-POD-E_1000979/P1082444" xmlDataType="decimal"/>
    </xmlCellPr>
  </singleXmlCell>
  <singleXmlCell id="417" r="J47" connectionId="0">
    <xmlCellPr id="1" uniqueName="P1076276">
      <xmlPr mapId="1" xpath="/TFI-IZD-POD/ISD-TFI-IZD-POD-E_1000979/P1076276" xmlDataType="decimal"/>
    </xmlCellPr>
  </singleXmlCell>
  <singleXmlCell id="418" r="K47" connectionId="0">
    <xmlCellPr id="1" uniqueName="P1082446">
      <xmlPr mapId="1" xpath="/TFI-IZD-POD/ISD-TFI-IZD-POD-E_1000979/P1082446" xmlDataType="decimal"/>
    </xmlCellPr>
  </singleXmlCell>
  <singleXmlCell id="419" r="H48" connectionId="0">
    <xmlCellPr id="1" uniqueName="P1076278">
      <xmlPr mapId="1" xpath="/TFI-IZD-POD/ISD-TFI-IZD-POD-E_1000979/P1076278" xmlDataType="decimal"/>
    </xmlCellPr>
  </singleXmlCell>
  <singleXmlCell id="420" r="I48" connectionId="0">
    <xmlCellPr id="1" uniqueName="P1082448">
      <xmlPr mapId="1" xpath="/TFI-IZD-POD/ISD-TFI-IZD-POD-E_1000979/P1082448" xmlDataType="decimal"/>
    </xmlCellPr>
  </singleXmlCell>
  <singleXmlCell id="421" r="J48" connectionId="0">
    <xmlCellPr id="1" uniqueName="P1076280">
      <xmlPr mapId="1" xpath="/TFI-IZD-POD/ISD-TFI-IZD-POD-E_1000979/P1076280" xmlDataType="decimal"/>
    </xmlCellPr>
  </singleXmlCell>
  <singleXmlCell id="422" r="K48" connectionId="0">
    <xmlCellPr id="1" uniqueName="P1082449">
      <xmlPr mapId="1" xpath="/TFI-IZD-POD/ISD-TFI-IZD-POD-E_1000979/P1082449" xmlDataType="decimal"/>
    </xmlCellPr>
  </singleXmlCell>
  <singleXmlCell id="423" r="H49" connectionId="0">
    <xmlCellPr id="1" uniqueName="P1076281">
      <xmlPr mapId="1" xpath="/TFI-IZD-POD/ISD-TFI-IZD-POD-E_1000979/P1076281" xmlDataType="decimal"/>
    </xmlCellPr>
  </singleXmlCell>
  <singleXmlCell id="424" r="I49" connectionId="0">
    <xmlCellPr id="1" uniqueName="P1082451">
      <xmlPr mapId="1" xpath="/TFI-IZD-POD/ISD-TFI-IZD-POD-E_1000979/P1082451" xmlDataType="decimal"/>
    </xmlCellPr>
  </singleXmlCell>
  <singleXmlCell id="425" r="J49" connectionId="0">
    <xmlCellPr id="1" uniqueName="P1076282">
      <xmlPr mapId="1" xpath="/TFI-IZD-POD/ISD-TFI-IZD-POD-E_1000979/P1076282" xmlDataType="decimal"/>
    </xmlCellPr>
  </singleXmlCell>
  <singleXmlCell id="426" r="K49" connectionId="0">
    <xmlCellPr id="1" uniqueName="P1082452">
      <xmlPr mapId="1" xpath="/TFI-IZD-POD/ISD-TFI-IZD-POD-E_1000979/P1082452" xmlDataType="decimal"/>
    </xmlCellPr>
  </singleXmlCell>
  <singleXmlCell id="427" r="H50" connectionId="0">
    <xmlCellPr id="1" uniqueName="P1076283">
      <xmlPr mapId="1" xpath="/TFI-IZD-POD/ISD-TFI-IZD-POD-E_1000979/P1076283" xmlDataType="decimal"/>
    </xmlCellPr>
  </singleXmlCell>
  <singleXmlCell id="428" r="I50" connectionId="0">
    <xmlCellPr id="1" uniqueName="P1082454">
      <xmlPr mapId="1" xpath="/TFI-IZD-POD/ISD-TFI-IZD-POD-E_1000979/P1082454" xmlDataType="decimal"/>
    </xmlCellPr>
  </singleXmlCell>
  <singleXmlCell id="429" r="J50" connectionId="0">
    <xmlCellPr id="1" uniqueName="P1076284">
      <xmlPr mapId="1" xpath="/TFI-IZD-POD/ISD-TFI-IZD-POD-E_1000979/P1076284" xmlDataType="decimal"/>
    </xmlCellPr>
  </singleXmlCell>
  <singleXmlCell id="430" r="K50" connectionId="0">
    <xmlCellPr id="1" uniqueName="P1082456">
      <xmlPr mapId="1" xpath="/TFI-IZD-POD/ISD-TFI-IZD-POD-E_1000979/P1082456" xmlDataType="decimal"/>
    </xmlCellPr>
  </singleXmlCell>
  <singleXmlCell id="431" r="H51" connectionId="0">
    <xmlCellPr id="1" uniqueName="P1076285">
      <xmlPr mapId="1" xpath="/TFI-IZD-POD/ISD-TFI-IZD-POD-E_1000979/P1076285" xmlDataType="decimal"/>
    </xmlCellPr>
  </singleXmlCell>
  <singleXmlCell id="432" r="I51" connectionId="0">
    <xmlCellPr id="1" uniqueName="P1082457">
      <xmlPr mapId="1" xpath="/TFI-IZD-POD/ISD-TFI-IZD-POD-E_1000979/P1082457" xmlDataType="decimal"/>
    </xmlCellPr>
  </singleXmlCell>
  <singleXmlCell id="433" r="J51" connectionId="0">
    <xmlCellPr id="1" uniqueName="P1076286">
      <xmlPr mapId="1" xpath="/TFI-IZD-POD/ISD-TFI-IZD-POD-E_1000979/P1076286" xmlDataType="decimal"/>
    </xmlCellPr>
  </singleXmlCell>
  <singleXmlCell id="434" r="K51" connectionId="0">
    <xmlCellPr id="1" uniqueName="P1082459">
      <xmlPr mapId="1" xpath="/TFI-IZD-POD/ISD-TFI-IZD-POD-E_1000979/P1082459" xmlDataType="decimal"/>
    </xmlCellPr>
  </singleXmlCell>
  <singleXmlCell id="435" r="H52" connectionId="0">
    <xmlCellPr id="1" uniqueName="P1076287">
      <xmlPr mapId="1" xpath="/TFI-IZD-POD/ISD-TFI-IZD-POD-E_1000979/P1076287" xmlDataType="decimal"/>
    </xmlCellPr>
  </singleXmlCell>
  <singleXmlCell id="436" r="I52" connectionId="0">
    <xmlCellPr id="1" uniqueName="P1082476">
      <xmlPr mapId="1" xpath="/TFI-IZD-POD/ISD-TFI-IZD-POD-E_1000979/P1082476" xmlDataType="decimal"/>
    </xmlCellPr>
  </singleXmlCell>
  <singleXmlCell id="437" r="J52" connectionId="0">
    <xmlCellPr id="1" uniqueName="P1076288">
      <xmlPr mapId="1" xpath="/TFI-IZD-POD/ISD-TFI-IZD-POD-E_1000979/P1076288" xmlDataType="decimal"/>
    </xmlCellPr>
  </singleXmlCell>
  <singleXmlCell id="438" r="K52" connectionId="0">
    <xmlCellPr id="1" uniqueName="P1082478">
      <xmlPr mapId="1" xpath="/TFI-IZD-POD/ISD-TFI-IZD-POD-E_1000979/P1082478" xmlDataType="decimal"/>
    </xmlCellPr>
  </singleXmlCell>
  <singleXmlCell id="439" r="H53" connectionId="0">
    <xmlCellPr id="1" uniqueName="P1076289">
      <xmlPr mapId="1" xpath="/TFI-IZD-POD/ISD-TFI-IZD-POD-E_1000979/P1076289" xmlDataType="decimal"/>
    </xmlCellPr>
  </singleXmlCell>
  <singleXmlCell id="440" r="I53" connectionId="0">
    <xmlCellPr id="1" uniqueName="P1082479">
      <xmlPr mapId="1" xpath="/TFI-IZD-POD/ISD-TFI-IZD-POD-E_1000979/P1082479" xmlDataType="decimal"/>
    </xmlCellPr>
  </singleXmlCell>
  <singleXmlCell id="441" r="J53" connectionId="0">
    <xmlCellPr id="1" uniqueName="P1076291">
      <xmlPr mapId="1" xpath="/TFI-IZD-POD/ISD-TFI-IZD-POD-E_1000979/P1076291" xmlDataType="decimal"/>
    </xmlCellPr>
  </singleXmlCell>
  <singleXmlCell id="442" r="K53" connectionId="0">
    <xmlCellPr id="1" uniqueName="P1082481">
      <xmlPr mapId="1" xpath="/TFI-IZD-POD/ISD-TFI-IZD-POD-E_1000979/P1082481" xmlDataType="decimal"/>
    </xmlCellPr>
  </singleXmlCell>
  <singleXmlCell id="443" r="H54" connectionId="0">
    <xmlCellPr id="1" uniqueName="P1076293">
      <xmlPr mapId="1" xpath="/TFI-IZD-POD/ISD-TFI-IZD-POD-E_1000979/P1076293" xmlDataType="decimal"/>
    </xmlCellPr>
  </singleXmlCell>
  <singleXmlCell id="444" r="I54" connectionId="0">
    <xmlCellPr id="1" uniqueName="P1082483">
      <xmlPr mapId="1" xpath="/TFI-IZD-POD/ISD-TFI-IZD-POD-E_1000979/P1082483" xmlDataType="decimal"/>
    </xmlCellPr>
  </singleXmlCell>
  <singleXmlCell id="445" r="J54" connectionId="0">
    <xmlCellPr id="1" uniqueName="P1076295">
      <xmlPr mapId="1" xpath="/TFI-IZD-POD/ISD-TFI-IZD-POD-E_1000979/P1076295" xmlDataType="decimal"/>
    </xmlCellPr>
  </singleXmlCell>
  <singleXmlCell id="446" r="K54" connectionId="0">
    <xmlCellPr id="1" uniqueName="P1082485">
      <xmlPr mapId="1" xpath="/TFI-IZD-POD/ISD-TFI-IZD-POD-E_1000979/P1082485" xmlDataType="decimal"/>
    </xmlCellPr>
  </singleXmlCell>
  <singleXmlCell id="447" r="H55" connectionId="0">
    <xmlCellPr id="1" uniqueName="P1076297">
      <xmlPr mapId="1" xpath="/TFI-IZD-POD/ISD-TFI-IZD-POD-E_1000979/P1076297" xmlDataType="decimal"/>
    </xmlCellPr>
  </singleXmlCell>
  <singleXmlCell id="448" r="I55" connectionId="0">
    <xmlCellPr id="1" uniqueName="P1082486">
      <xmlPr mapId="1" xpath="/TFI-IZD-POD/ISD-TFI-IZD-POD-E_1000979/P1082486" xmlDataType="decimal"/>
    </xmlCellPr>
  </singleXmlCell>
  <singleXmlCell id="449" r="J55" connectionId="0">
    <xmlCellPr id="1" uniqueName="P1076299">
      <xmlPr mapId="1" xpath="/TFI-IZD-POD/ISD-TFI-IZD-POD-E_1000979/P1076299" xmlDataType="decimal"/>
    </xmlCellPr>
  </singleXmlCell>
  <singleXmlCell id="450" r="K55" connectionId="0">
    <xmlCellPr id="1" uniqueName="P1082489">
      <xmlPr mapId="1" xpath="/TFI-IZD-POD/ISD-TFI-IZD-POD-E_1000979/P1082489" xmlDataType="decimal"/>
    </xmlCellPr>
  </singleXmlCell>
  <singleXmlCell id="451" r="H56" connectionId="0">
    <xmlCellPr id="1" uniqueName="P1076301">
      <xmlPr mapId="1" xpath="/TFI-IZD-POD/ISD-TFI-IZD-POD-E_1000979/P1076301" xmlDataType="decimal"/>
    </xmlCellPr>
  </singleXmlCell>
  <singleXmlCell id="452" r="I56" connectionId="0">
    <xmlCellPr id="1" uniqueName="P1082491">
      <xmlPr mapId="1" xpath="/TFI-IZD-POD/ISD-TFI-IZD-POD-E_1000979/P1082491" xmlDataType="decimal"/>
    </xmlCellPr>
  </singleXmlCell>
  <singleXmlCell id="453" r="J56" connectionId="0">
    <xmlCellPr id="1" uniqueName="P1076303">
      <xmlPr mapId="1" xpath="/TFI-IZD-POD/ISD-TFI-IZD-POD-E_1000979/P1076303" xmlDataType="decimal"/>
    </xmlCellPr>
  </singleXmlCell>
  <singleXmlCell id="454" r="K56" connectionId="0">
    <xmlCellPr id="1" uniqueName="P1082492">
      <xmlPr mapId="1" xpath="/TFI-IZD-POD/ISD-TFI-IZD-POD-E_1000979/P1082492" xmlDataType="decimal"/>
    </xmlCellPr>
  </singleXmlCell>
  <singleXmlCell id="455" r="H57" connectionId="0">
    <xmlCellPr id="1" uniqueName="P1076315">
      <xmlPr mapId="1" xpath="/TFI-IZD-POD/ISD-TFI-IZD-POD-E_1000979/P1076315" xmlDataType="decimal"/>
    </xmlCellPr>
  </singleXmlCell>
  <singleXmlCell id="456" r="I57" connectionId="0">
    <xmlCellPr id="1" uniqueName="P1082494">
      <xmlPr mapId="1" xpath="/TFI-IZD-POD/ISD-TFI-IZD-POD-E_1000979/P1082494" xmlDataType="decimal"/>
    </xmlCellPr>
  </singleXmlCell>
  <singleXmlCell id="457" r="J57" connectionId="0">
    <xmlCellPr id="1" uniqueName="P1076317">
      <xmlPr mapId="1" xpath="/TFI-IZD-POD/ISD-TFI-IZD-POD-E_1000979/P1076317" xmlDataType="decimal"/>
    </xmlCellPr>
  </singleXmlCell>
  <singleXmlCell id="458" r="K57" connectionId="0">
    <xmlCellPr id="1" uniqueName="P1082495">
      <xmlPr mapId="1" xpath="/TFI-IZD-POD/ISD-TFI-IZD-POD-E_1000979/P1082495" xmlDataType="decimal"/>
    </xmlCellPr>
  </singleXmlCell>
  <singleXmlCell id="459" r="H58" connectionId="0">
    <xmlCellPr id="1" uniqueName="P1076322">
      <xmlPr mapId="1" xpath="/TFI-IZD-POD/ISD-TFI-IZD-POD-E_1000979/P1076322" xmlDataType="decimal"/>
    </xmlCellPr>
  </singleXmlCell>
  <singleXmlCell id="460" r="I58" connectionId="0">
    <xmlCellPr id="1" uniqueName="P1082496">
      <xmlPr mapId="1" xpath="/TFI-IZD-POD/ISD-TFI-IZD-POD-E_1000979/P1082496" xmlDataType="decimal"/>
    </xmlCellPr>
  </singleXmlCell>
  <singleXmlCell id="461" r="J58" connectionId="0">
    <xmlCellPr id="1" uniqueName="P1076324">
      <xmlPr mapId="1" xpath="/TFI-IZD-POD/ISD-TFI-IZD-POD-E_1000979/P1076324" xmlDataType="decimal"/>
    </xmlCellPr>
  </singleXmlCell>
  <singleXmlCell id="462" r="K58" connectionId="0">
    <xmlCellPr id="1" uniqueName="P1082499">
      <xmlPr mapId="1" xpath="/TFI-IZD-POD/ISD-TFI-IZD-POD-E_1000979/P1082499" xmlDataType="decimal"/>
    </xmlCellPr>
  </singleXmlCell>
  <singleXmlCell id="463" r="H59" connectionId="0">
    <xmlCellPr id="1" uniqueName="P1076326">
      <xmlPr mapId="1" xpath="/TFI-IZD-POD/ISD-TFI-IZD-POD-E_1000979/P1076326" xmlDataType="decimal"/>
    </xmlCellPr>
  </singleXmlCell>
  <singleXmlCell id="464" r="I59" connectionId="0">
    <xmlCellPr id="1" uniqueName="P1082500">
      <xmlPr mapId="1" xpath="/TFI-IZD-POD/ISD-TFI-IZD-POD-E_1000979/P1082500" xmlDataType="decimal"/>
    </xmlCellPr>
  </singleXmlCell>
  <singleXmlCell id="465" r="J59" connectionId="0">
    <xmlCellPr id="1" uniqueName="P1076330">
      <xmlPr mapId="1" xpath="/TFI-IZD-POD/ISD-TFI-IZD-POD-E_1000979/P1076330" xmlDataType="decimal"/>
    </xmlCellPr>
  </singleXmlCell>
  <singleXmlCell id="466" r="K59" connectionId="0">
    <xmlCellPr id="1" uniqueName="P1082502">
      <xmlPr mapId="1" xpath="/TFI-IZD-POD/ISD-TFI-IZD-POD-E_1000979/P1082502" xmlDataType="decimal"/>
    </xmlCellPr>
  </singleXmlCell>
  <singleXmlCell id="467" r="H60" connectionId="0">
    <xmlCellPr id="1" uniqueName="P1076331">
      <xmlPr mapId="1" xpath="/TFI-IZD-POD/ISD-TFI-IZD-POD-E_1000979/P1076331" xmlDataType="decimal"/>
    </xmlCellPr>
  </singleXmlCell>
  <singleXmlCell id="468" r="I60" connectionId="0">
    <xmlCellPr id="1" uniqueName="P1082504">
      <xmlPr mapId="1" xpath="/TFI-IZD-POD/ISD-TFI-IZD-POD-E_1000979/P1082504" xmlDataType="decimal"/>
    </xmlCellPr>
  </singleXmlCell>
  <singleXmlCell id="469" r="J60" connectionId="0">
    <xmlCellPr id="1" uniqueName="P1076332">
      <xmlPr mapId="1" xpath="/TFI-IZD-POD/ISD-TFI-IZD-POD-E_1000979/P1076332" xmlDataType="decimal"/>
    </xmlCellPr>
  </singleXmlCell>
  <singleXmlCell id="470" r="K60" connectionId="0">
    <xmlCellPr id="1" uniqueName="P1082506">
      <xmlPr mapId="1" xpath="/TFI-IZD-POD/ISD-TFI-IZD-POD-E_1000979/P1082506" xmlDataType="decimal"/>
    </xmlCellPr>
  </singleXmlCell>
  <singleXmlCell id="471" r="H61" connectionId="0">
    <xmlCellPr id="1" uniqueName="P1076333">
      <xmlPr mapId="1" xpath="/TFI-IZD-POD/ISD-TFI-IZD-POD-E_1000979/P1076333" xmlDataType="decimal"/>
    </xmlCellPr>
  </singleXmlCell>
  <singleXmlCell id="472" r="I61" connectionId="0">
    <xmlCellPr id="1" uniqueName="P1082508">
      <xmlPr mapId="1" xpath="/TFI-IZD-POD/ISD-TFI-IZD-POD-E_1000979/P1082508" xmlDataType="decimal"/>
    </xmlCellPr>
  </singleXmlCell>
  <singleXmlCell id="473" r="J61" connectionId="0">
    <xmlCellPr id="1" uniqueName="P1076334">
      <xmlPr mapId="1" xpath="/TFI-IZD-POD/ISD-TFI-IZD-POD-E_1000979/P1076334" xmlDataType="decimal"/>
    </xmlCellPr>
  </singleXmlCell>
  <singleXmlCell id="474" r="K61" connectionId="0">
    <xmlCellPr id="1" uniqueName="P1082509">
      <xmlPr mapId="1" xpath="/TFI-IZD-POD/ISD-TFI-IZD-POD-E_1000979/P1082509" xmlDataType="decimal"/>
    </xmlCellPr>
  </singleXmlCell>
  <singleXmlCell id="475" r="H62" connectionId="0">
    <xmlCellPr id="1" uniqueName="P1076335">
      <xmlPr mapId="1" xpath="/TFI-IZD-POD/ISD-TFI-IZD-POD-E_1000979/P1076335" xmlDataType="decimal"/>
    </xmlCellPr>
  </singleXmlCell>
  <singleXmlCell id="476" r="I62" connectionId="0">
    <xmlCellPr id="1" uniqueName="P1082511">
      <xmlPr mapId="1" xpath="/TFI-IZD-POD/ISD-TFI-IZD-POD-E_1000979/P1082511" xmlDataType="decimal"/>
    </xmlCellPr>
  </singleXmlCell>
  <singleXmlCell id="477" r="J62" connectionId="0">
    <xmlCellPr id="1" uniqueName="P1076336">
      <xmlPr mapId="1" xpath="/TFI-IZD-POD/ISD-TFI-IZD-POD-E_1000979/P1076336" xmlDataType="decimal"/>
    </xmlCellPr>
  </singleXmlCell>
  <singleXmlCell id="478" r="K62" connectionId="0">
    <xmlCellPr id="1" uniqueName="P1082513">
      <xmlPr mapId="1" xpath="/TFI-IZD-POD/ISD-TFI-IZD-POD-E_1000979/P1082513" xmlDataType="decimal"/>
    </xmlCellPr>
  </singleXmlCell>
  <singleXmlCell id="479" r="H63" connectionId="0">
    <xmlCellPr id="1" uniqueName="P1076337">
      <xmlPr mapId="1" xpath="/TFI-IZD-POD/ISD-TFI-IZD-POD-E_1000979/P1076337" xmlDataType="decimal"/>
    </xmlCellPr>
  </singleXmlCell>
  <singleXmlCell id="480" r="I63" connectionId="0">
    <xmlCellPr id="1" uniqueName="P1082515">
      <xmlPr mapId="1" xpath="/TFI-IZD-POD/ISD-TFI-IZD-POD-E_1000979/P1082515" xmlDataType="decimal"/>
    </xmlCellPr>
  </singleXmlCell>
  <singleXmlCell id="481" r="J63" connectionId="0">
    <xmlCellPr id="1" uniqueName="P1076338">
      <xmlPr mapId="1" xpath="/TFI-IZD-POD/ISD-TFI-IZD-POD-E_1000979/P1076338" xmlDataType="decimal"/>
    </xmlCellPr>
  </singleXmlCell>
  <singleXmlCell id="482" r="K63" connectionId="0">
    <xmlCellPr id="1" uniqueName="P1082517">
      <xmlPr mapId="1" xpath="/TFI-IZD-POD/ISD-TFI-IZD-POD-E_1000979/P1082517" xmlDataType="decimal"/>
    </xmlCellPr>
  </singleXmlCell>
  <singleXmlCell id="483" r="H64" connectionId="0">
    <xmlCellPr id="1" uniqueName="P1076339">
      <xmlPr mapId="1" xpath="/TFI-IZD-POD/ISD-TFI-IZD-POD-E_1000979/P1076339" xmlDataType="decimal"/>
    </xmlCellPr>
  </singleXmlCell>
  <singleXmlCell id="484" r="I64" connectionId="0">
    <xmlCellPr id="1" uniqueName="P1082518">
      <xmlPr mapId="1" xpath="/TFI-IZD-POD/ISD-TFI-IZD-POD-E_1000979/P1082518" xmlDataType="decimal"/>
    </xmlCellPr>
  </singleXmlCell>
  <singleXmlCell id="485" r="J64" connectionId="0">
    <xmlCellPr id="1" uniqueName="P1076340">
      <xmlPr mapId="1" xpath="/TFI-IZD-POD/ISD-TFI-IZD-POD-E_1000979/P1076340" xmlDataType="decimal"/>
    </xmlCellPr>
  </singleXmlCell>
  <singleXmlCell id="486" r="K64" connectionId="0">
    <xmlCellPr id="1" uniqueName="P1082520">
      <xmlPr mapId="1" xpath="/TFI-IZD-POD/ISD-TFI-IZD-POD-E_1000979/P1082520" xmlDataType="decimal"/>
    </xmlCellPr>
  </singleXmlCell>
  <singleXmlCell id="487" r="H65" connectionId="0">
    <xmlCellPr id="1" uniqueName="P1076341">
      <xmlPr mapId="1" xpath="/TFI-IZD-POD/ISD-TFI-IZD-POD-E_1000979/P1076341" xmlDataType="decimal"/>
    </xmlCellPr>
  </singleXmlCell>
  <singleXmlCell id="488" r="I65" connectionId="0">
    <xmlCellPr id="1" uniqueName="P1082522">
      <xmlPr mapId="1" xpath="/TFI-IZD-POD/ISD-TFI-IZD-POD-E_1000979/P1082522" xmlDataType="decimal"/>
    </xmlCellPr>
  </singleXmlCell>
  <singleXmlCell id="489" r="J65" connectionId="0">
    <xmlCellPr id="1" uniqueName="P1076342">
      <xmlPr mapId="1" xpath="/TFI-IZD-POD/ISD-TFI-IZD-POD-E_1000979/P1076342" xmlDataType="decimal"/>
    </xmlCellPr>
  </singleXmlCell>
  <singleXmlCell id="490" r="K65" connectionId="0">
    <xmlCellPr id="1" uniqueName="P1082524">
      <xmlPr mapId="1" xpath="/TFI-IZD-POD/ISD-TFI-IZD-POD-E_1000979/P1082524" xmlDataType="decimal"/>
    </xmlCellPr>
  </singleXmlCell>
  <singleXmlCell id="491" r="H66" connectionId="0">
    <xmlCellPr id="1" uniqueName="P1076343">
      <xmlPr mapId="1" xpath="/TFI-IZD-POD/ISD-TFI-IZD-POD-E_1000979/P1076343" xmlDataType="decimal"/>
    </xmlCellPr>
  </singleXmlCell>
  <singleXmlCell id="492" r="I66" connectionId="0">
    <xmlCellPr id="1" uniqueName="P1082526">
      <xmlPr mapId="1" xpath="/TFI-IZD-POD/ISD-TFI-IZD-POD-E_1000979/P1082526" xmlDataType="decimal"/>
    </xmlCellPr>
  </singleXmlCell>
  <singleXmlCell id="493" r="J66" connectionId="0">
    <xmlCellPr id="1" uniqueName="P1076344">
      <xmlPr mapId="1" xpath="/TFI-IZD-POD/ISD-TFI-IZD-POD-E_1000979/P1076344" xmlDataType="decimal"/>
    </xmlCellPr>
  </singleXmlCell>
  <singleXmlCell id="494" r="K66" connectionId="0">
    <xmlCellPr id="1" uniqueName="P1082531">
      <xmlPr mapId="1" xpath="/TFI-IZD-POD/ISD-TFI-IZD-POD-E_1000979/P1082531" xmlDataType="decimal"/>
    </xmlCellPr>
  </singleXmlCell>
  <singleXmlCell id="495" r="H67" connectionId="0">
    <xmlCellPr id="1" uniqueName="P1076345">
      <xmlPr mapId="1" xpath="/TFI-IZD-POD/ISD-TFI-IZD-POD-E_1000979/P1076345" xmlDataType="decimal"/>
    </xmlCellPr>
  </singleXmlCell>
  <singleXmlCell id="496" r="I67" connectionId="0">
    <xmlCellPr id="1" uniqueName="P1082534">
      <xmlPr mapId="1" xpath="/TFI-IZD-POD/ISD-TFI-IZD-POD-E_1000979/P1082534" xmlDataType="decimal"/>
    </xmlCellPr>
  </singleXmlCell>
  <singleXmlCell id="497" r="J67" connectionId="0">
    <xmlCellPr id="1" uniqueName="P1076346">
      <xmlPr mapId="1" xpath="/TFI-IZD-POD/ISD-TFI-IZD-POD-E_1000979/P1076346" xmlDataType="decimal"/>
    </xmlCellPr>
  </singleXmlCell>
  <singleXmlCell id="498" r="K67" connectionId="0">
    <xmlCellPr id="1" uniqueName="P1082535">
      <xmlPr mapId="1" xpath="/TFI-IZD-POD/ISD-TFI-IZD-POD-E_1000979/P1082535" xmlDataType="decimal"/>
    </xmlCellPr>
  </singleXmlCell>
  <singleXmlCell id="499" r="H68" connectionId="0">
    <xmlCellPr id="1" uniqueName="P1076347">
      <xmlPr mapId="1" xpath="/TFI-IZD-POD/ISD-TFI-IZD-POD-E_1000979/P1076347" xmlDataType="decimal"/>
    </xmlCellPr>
  </singleXmlCell>
  <singleXmlCell id="500" r="I68" connectionId="0">
    <xmlCellPr id="1" uniqueName="P1082536">
      <xmlPr mapId="1" xpath="/TFI-IZD-POD/ISD-TFI-IZD-POD-E_1000979/P1082536" xmlDataType="decimal"/>
    </xmlCellPr>
  </singleXmlCell>
  <singleXmlCell id="501" r="J68" connectionId="0">
    <xmlCellPr id="1" uniqueName="P1076348">
      <xmlPr mapId="1" xpath="/TFI-IZD-POD/ISD-TFI-IZD-POD-E_1000979/P1076348" xmlDataType="decimal"/>
    </xmlCellPr>
  </singleXmlCell>
  <singleXmlCell id="502" r="K68" connectionId="0">
    <xmlCellPr id="1" uniqueName="P1082537">
      <xmlPr mapId="1" xpath="/TFI-IZD-POD/ISD-TFI-IZD-POD-E_1000979/P1082537" xmlDataType="decimal"/>
    </xmlCellPr>
  </singleXmlCell>
  <singleXmlCell id="503" r="H70" connectionId="0">
    <xmlCellPr id="1" uniqueName="P1076349">
      <xmlPr mapId="1" xpath="/TFI-IZD-POD/ISD-TFI-IZD-POD-E_1000979/P1076349" xmlDataType="decimal"/>
    </xmlCellPr>
  </singleXmlCell>
  <singleXmlCell id="504" r="I70" connectionId="0">
    <xmlCellPr id="1" uniqueName="P1082538">
      <xmlPr mapId="1" xpath="/TFI-IZD-POD/ISD-TFI-IZD-POD-E_1000979/P1082538" xmlDataType="decimal"/>
    </xmlCellPr>
  </singleXmlCell>
  <singleXmlCell id="505" r="J70" connectionId="0">
    <xmlCellPr id="1" uniqueName="P1076350">
      <xmlPr mapId="1" xpath="/TFI-IZD-POD/ISD-TFI-IZD-POD-E_1000979/P1076350" xmlDataType="decimal"/>
    </xmlCellPr>
  </singleXmlCell>
  <singleXmlCell id="506" r="K70" connectionId="0">
    <xmlCellPr id="1" uniqueName="P1082539">
      <xmlPr mapId="1" xpath="/TFI-IZD-POD/ISD-TFI-IZD-POD-E_1000979/P1082539" xmlDataType="decimal"/>
    </xmlCellPr>
  </singleXmlCell>
  <singleXmlCell id="507" r="H71" connectionId="0">
    <xmlCellPr id="1" uniqueName="P1076351">
      <xmlPr mapId="1" xpath="/TFI-IZD-POD/ISD-TFI-IZD-POD-E_1000979/P1076351" xmlDataType="decimal"/>
    </xmlCellPr>
  </singleXmlCell>
  <singleXmlCell id="508" r="I71" connectionId="0">
    <xmlCellPr id="1" uniqueName="P1082540">
      <xmlPr mapId="1" xpath="/TFI-IZD-POD/ISD-TFI-IZD-POD-E_1000979/P1082540" xmlDataType="decimal"/>
    </xmlCellPr>
  </singleXmlCell>
  <singleXmlCell id="509" r="J71" connectionId="0">
    <xmlCellPr id="1" uniqueName="P1076352">
      <xmlPr mapId="1" xpath="/TFI-IZD-POD/ISD-TFI-IZD-POD-E_1000979/P1076352" xmlDataType="decimal"/>
    </xmlCellPr>
  </singleXmlCell>
  <singleXmlCell id="510" r="K71" connectionId="0">
    <xmlCellPr id="1" uniqueName="P1082541">
      <xmlPr mapId="1" xpath="/TFI-IZD-POD/ISD-TFI-IZD-POD-E_1000979/P1082541" xmlDataType="decimal"/>
    </xmlCellPr>
  </singleXmlCell>
  <singleXmlCell id="511" r="H72" connectionId="0">
    <xmlCellPr id="1" uniqueName="P1076353">
      <xmlPr mapId="1" xpath="/TFI-IZD-POD/ISD-TFI-IZD-POD-E_1000979/P1076353" xmlDataType="decimal"/>
    </xmlCellPr>
  </singleXmlCell>
  <singleXmlCell id="512" r="I72" connectionId="0">
    <xmlCellPr id="1" uniqueName="P1082542">
      <xmlPr mapId="1" xpath="/TFI-IZD-POD/ISD-TFI-IZD-POD-E_1000979/P1082542" xmlDataType="decimal"/>
    </xmlCellPr>
  </singleXmlCell>
  <singleXmlCell id="513" r="J72" connectionId="0">
    <xmlCellPr id="1" uniqueName="P1076354">
      <xmlPr mapId="1" xpath="/TFI-IZD-POD/ISD-TFI-IZD-POD-E_1000979/P1076354" xmlDataType="decimal"/>
    </xmlCellPr>
  </singleXmlCell>
  <singleXmlCell id="514" r="K72" connectionId="0">
    <xmlCellPr id="1" uniqueName="P1082543">
      <xmlPr mapId="1" xpath="/TFI-IZD-POD/ISD-TFI-IZD-POD-E_1000979/P1082543" xmlDataType="decimal"/>
    </xmlCellPr>
  </singleXmlCell>
  <singleXmlCell id="515" r="H73" connectionId="0">
    <xmlCellPr id="1" uniqueName="P1076355">
      <xmlPr mapId="1" xpath="/TFI-IZD-POD/ISD-TFI-IZD-POD-E_1000979/P1076355" xmlDataType="decimal"/>
    </xmlCellPr>
  </singleXmlCell>
  <singleXmlCell id="516" r="I73" connectionId="0">
    <xmlCellPr id="1" uniqueName="P1082544">
      <xmlPr mapId="1" xpath="/TFI-IZD-POD/ISD-TFI-IZD-POD-E_1000979/P1082544" xmlDataType="decimal"/>
    </xmlCellPr>
  </singleXmlCell>
  <singleXmlCell id="517" r="J73" connectionId="0">
    <xmlCellPr id="1" uniqueName="P1076356">
      <xmlPr mapId="1" xpath="/TFI-IZD-POD/ISD-TFI-IZD-POD-E_1000979/P1076356" xmlDataType="decimal"/>
    </xmlCellPr>
  </singleXmlCell>
  <singleXmlCell id="518" r="K73" connectionId="0">
    <xmlCellPr id="1" uniqueName="P1082545">
      <xmlPr mapId="1" xpath="/TFI-IZD-POD/ISD-TFI-IZD-POD-E_1000979/P1082545" xmlDataType="decimal"/>
    </xmlCellPr>
  </singleXmlCell>
  <singleXmlCell id="519" r="H74" connectionId="0">
    <xmlCellPr id="1" uniqueName="P1076357">
      <xmlPr mapId="1" xpath="/TFI-IZD-POD/ISD-TFI-IZD-POD-E_1000979/P1076357" xmlDataType="decimal"/>
    </xmlCellPr>
  </singleXmlCell>
  <singleXmlCell id="520" r="I74" connectionId="0">
    <xmlCellPr id="1" uniqueName="P1082546">
      <xmlPr mapId="1" xpath="/TFI-IZD-POD/ISD-TFI-IZD-POD-E_1000979/P1082546" xmlDataType="decimal"/>
    </xmlCellPr>
  </singleXmlCell>
  <singleXmlCell id="521" r="J74" connectionId="0">
    <xmlCellPr id="1" uniqueName="P1076358">
      <xmlPr mapId="1" xpath="/TFI-IZD-POD/ISD-TFI-IZD-POD-E_1000979/P1076358" xmlDataType="decimal"/>
    </xmlCellPr>
  </singleXmlCell>
  <singleXmlCell id="522" r="K74" connectionId="0">
    <xmlCellPr id="1" uniqueName="P1082547">
      <xmlPr mapId="1" xpath="/TFI-IZD-POD/ISD-TFI-IZD-POD-E_1000979/P1082547" xmlDataType="decimal"/>
    </xmlCellPr>
  </singleXmlCell>
  <singleXmlCell id="523" r="H75" connectionId="0">
    <xmlCellPr id="1" uniqueName="P1076359">
      <xmlPr mapId="1" xpath="/TFI-IZD-POD/ISD-TFI-IZD-POD-E_1000979/P1076359" xmlDataType="decimal"/>
    </xmlCellPr>
  </singleXmlCell>
  <singleXmlCell id="524" r="I75" connectionId="0">
    <xmlCellPr id="1" uniqueName="P1082548">
      <xmlPr mapId="1" xpath="/TFI-IZD-POD/ISD-TFI-IZD-POD-E_1000979/P1082548" xmlDataType="decimal"/>
    </xmlCellPr>
  </singleXmlCell>
  <singleXmlCell id="525" r="J75" connectionId="0">
    <xmlCellPr id="1" uniqueName="P1076360">
      <xmlPr mapId="1" xpath="/TFI-IZD-POD/ISD-TFI-IZD-POD-E_1000979/P1076360" xmlDataType="decimal"/>
    </xmlCellPr>
  </singleXmlCell>
  <singleXmlCell id="526" r="K75" connectionId="0">
    <xmlCellPr id="1" uniqueName="P1082549">
      <xmlPr mapId="1" xpath="/TFI-IZD-POD/ISD-TFI-IZD-POD-E_1000979/P1082549" xmlDataType="decimal"/>
    </xmlCellPr>
  </singleXmlCell>
  <singleXmlCell id="527" r="H77" connectionId="0">
    <xmlCellPr id="1" uniqueName="P1076361">
      <xmlPr mapId="1" xpath="/TFI-IZD-POD/ISD-TFI-IZD-POD-E_1000979/P1076361" xmlDataType="decimal"/>
    </xmlCellPr>
  </singleXmlCell>
  <singleXmlCell id="528" r="I77" connectionId="0">
    <xmlCellPr id="1" uniqueName="P1082551">
      <xmlPr mapId="1" xpath="/TFI-IZD-POD/ISD-TFI-IZD-POD-E_1000979/P1082551" xmlDataType="decimal"/>
    </xmlCellPr>
  </singleXmlCell>
  <singleXmlCell id="529" r="J77" connectionId="0">
    <xmlCellPr id="1" uniqueName="P1076362">
      <xmlPr mapId="1" xpath="/TFI-IZD-POD/ISD-TFI-IZD-POD-E_1000979/P1076362" xmlDataType="decimal"/>
    </xmlCellPr>
  </singleXmlCell>
  <singleXmlCell id="530" r="K77" connectionId="0">
    <xmlCellPr id="1" uniqueName="P1082553">
      <xmlPr mapId="1" xpath="/TFI-IZD-POD/ISD-TFI-IZD-POD-E_1000979/P1082553" xmlDataType="decimal"/>
    </xmlCellPr>
  </singleXmlCell>
  <singleXmlCell id="531" r="H78" connectionId="0">
    <xmlCellPr id="1" uniqueName="P1076363">
      <xmlPr mapId="1" xpath="/TFI-IZD-POD/ISD-TFI-IZD-POD-E_1000979/P1076363" xmlDataType="decimal"/>
    </xmlCellPr>
  </singleXmlCell>
  <singleXmlCell id="532" r="I78" connectionId="0">
    <xmlCellPr id="1" uniqueName="P1082555">
      <xmlPr mapId="1" xpath="/TFI-IZD-POD/ISD-TFI-IZD-POD-E_1000979/P1082555" xmlDataType="decimal"/>
    </xmlCellPr>
  </singleXmlCell>
  <singleXmlCell id="533" r="J78" connectionId="0">
    <xmlCellPr id="1" uniqueName="P1076364">
      <xmlPr mapId="1" xpath="/TFI-IZD-POD/ISD-TFI-IZD-POD-E_1000979/P1076364" xmlDataType="decimal"/>
    </xmlCellPr>
  </singleXmlCell>
  <singleXmlCell id="534" r="K78" connectionId="0">
    <xmlCellPr id="1" uniqueName="P1082556">
      <xmlPr mapId="1" xpath="/TFI-IZD-POD/ISD-TFI-IZD-POD-E_1000979/P1082556" xmlDataType="decimal"/>
    </xmlCellPr>
  </singleXmlCell>
  <singleXmlCell id="535" r="H79" connectionId="0">
    <xmlCellPr id="1" uniqueName="P1076365">
      <xmlPr mapId="1" xpath="/TFI-IZD-POD/ISD-TFI-IZD-POD-E_1000979/P1076365" xmlDataType="decimal"/>
    </xmlCellPr>
  </singleXmlCell>
  <singleXmlCell id="536" r="I79" connectionId="0">
    <xmlCellPr id="1" uniqueName="P1082557">
      <xmlPr mapId="1" xpath="/TFI-IZD-POD/ISD-TFI-IZD-POD-E_1000979/P1082557" xmlDataType="decimal"/>
    </xmlCellPr>
  </singleXmlCell>
  <singleXmlCell id="537" r="J79" connectionId="0">
    <xmlCellPr id="1" uniqueName="P1076366">
      <xmlPr mapId="1" xpath="/TFI-IZD-POD/ISD-TFI-IZD-POD-E_1000979/P1076366" xmlDataType="decimal"/>
    </xmlCellPr>
  </singleXmlCell>
  <singleXmlCell id="538" r="K79" connectionId="0">
    <xmlCellPr id="1" uniqueName="P1082559">
      <xmlPr mapId="1" xpath="/TFI-IZD-POD/ISD-TFI-IZD-POD-E_1000979/P1082559" xmlDataType="decimal"/>
    </xmlCellPr>
  </singleXmlCell>
  <singleXmlCell id="539" r="H80" connectionId="0">
    <xmlCellPr id="1" uniqueName="P1076367">
      <xmlPr mapId="1" xpath="/TFI-IZD-POD/ISD-TFI-IZD-POD-E_1000979/P1076367" xmlDataType="decimal"/>
    </xmlCellPr>
  </singleXmlCell>
  <singleXmlCell id="540" r="I80" connectionId="0">
    <xmlCellPr id="1" uniqueName="P1082560">
      <xmlPr mapId="1" xpath="/TFI-IZD-POD/ISD-TFI-IZD-POD-E_1000979/P1082560" xmlDataType="decimal"/>
    </xmlCellPr>
  </singleXmlCell>
  <singleXmlCell id="541" r="J80" connectionId="0">
    <xmlCellPr id="1" uniqueName="P1076368">
      <xmlPr mapId="1" xpath="/TFI-IZD-POD/ISD-TFI-IZD-POD-E_1000979/P1076368" xmlDataType="decimal"/>
    </xmlCellPr>
  </singleXmlCell>
  <singleXmlCell id="542" r="K80" connectionId="0">
    <xmlCellPr id="1" uniqueName="P1082561">
      <xmlPr mapId="1" xpath="/TFI-IZD-POD/ISD-TFI-IZD-POD-E_1000979/P1082561" xmlDataType="decimal"/>
    </xmlCellPr>
  </singleXmlCell>
  <singleXmlCell id="543" r="H81" connectionId="0">
    <xmlCellPr id="1" uniqueName="P1076369">
      <xmlPr mapId="1" xpath="/TFI-IZD-POD/ISD-TFI-IZD-POD-E_1000979/P1076369" xmlDataType="decimal"/>
    </xmlCellPr>
  </singleXmlCell>
  <singleXmlCell id="544" r="I81" connectionId="0">
    <xmlCellPr id="1" uniqueName="P1082563">
      <xmlPr mapId="1" xpath="/TFI-IZD-POD/ISD-TFI-IZD-POD-E_1000979/P1082563" xmlDataType="decimal"/>
    </xmlCellPr>
  </singleXmlCell>
  <singleXmlCell id="545" r="J81" connectionId="0">
    <xmlCellPr id="1" uniqueName="P1076370">
      <xmlPr mapId="1" xpath="/TFI-IZD-POD/ISD-TFI-IZD-POD-E_1000979/P1076370" xmlDataType="decimal"/>
    </xmlCellPr>
  </singleXmlCell>
  <singleXmlCell id="546" r="K81" connectionId="0">
    <xmlCellPr id="1" uniqueName="P1082565">
      <xmlPr mapId="1" xpath="/TFI-IZD-POD/ISD-TFI-IZD-POD-E_1000979/P1082565" xmlDataType="decimal"/>
    </xmlCellPr>
  </singleXmlCell>
  <singleXmlCell id="547" r="H82" connectionId="0">
    <xmlCellPr id="1" uniqueName="P1076371">
      <xmlPr mapId="1" xpath="/TFI-IZD-POD/ISD-TFI-IZD-POD-E_1000979/P1076371" xmlDataType="decimal"/>
    </xmlCellPr>
  </singleXmlCell>
  <singleXmlCell id="548" r="I82" connectionId="0">
    <xmlCellPr id="1" uniqueName="P1082567">
      <xmlPr mapId="1" xpath="/TFI-IZD-POD/ISD-TFI-IZD-POD-E_1000979/P1082567" xmlDataType="decimal"/>
    </xmlCellPr>
  </singleXmlCell>
  <singleXmlCell id="549" r="J82" connectionId="0">
    <xmlCellPr id="1" uniqueName="P1076372">
      <xmlPr mapId="1" xpath="/TFI-IZD-POD/ISD-TFI-IZD-POD-E_1000979/P1076372" xmlDataType="decimal"/>
    </xmlCellPr>
  </singleXmlCell>
  <singleXmlCell id="550" r="K82" connectionId="0">
    <xmlCellPr id="1" uniqueName="P1082569">
      <xmlPr mapId="1" xpath="/TFI-IZD-POD/ISD-TFI-IZD-POD-E_1000979/P1082569" xmlDataType="decimal"/>
    </xmlCellPr>
  </singleXmlCell>
  <singleXmlCell id="551" r="H83" connectionId="0">
    <xmlCellPr id="1" uniqueName="P1076373">
      <xmlPr mapId="1" xpath="/TFI-IZD-POD/ISD-TFI-IZD-POD-E_1000979/P1076373" xmlDataType="decimal"/>
    </xmlCellPr>
  </singleXmlCell>
  <singleXmlCell id="552" r="I83" connectionId="0">
    <xmlCellPr id="1" uniqueName="P1082571">
      <xmlPr mapId="1" xpath="/TFI-IZD-POD/ISD-TFI-IZD-POD-E_1000979/P1082571" xmlDataType="decimal"/>
    </xmlCellPr>
  </singleXmlCell>
  <singleXmlCell id="553" r="J83" connectionId="0">
    <xmlCellPr id="1" uniqueName="P1076374">
      <xmlPr mapId="1" xpath="/TFI-IZD-POD/ISD-TFI-IZD-POD-E_1000979/P1076374" xmlDataType="decimal"/>
    </xmlCellPr>
  </singleXmlCell>
  <singleXmlCell id="554" r="K83" connectionId="0">
    <xmlCellPr id="1" uniqueName="P1082572">
      <xmlPr mapId="1" xpath="/TFI-IZD-POD/ISD-TFI-IZD-POD-E_1000979/P1082572" xmlDataType="decimal"/>
    </xmlCellPr>
  </singleXmlCell>
  <singleXmlCell id="559" r="H85" connectionId="0">
    <xmlCellPr id="1" uniqueName="P1076375">
      <xmlPr mapId="1" xpath="/TFI-IZD-POD/ISD-TFI-IZD-POD-E_1000979/P1076375" xmlDataType="decimal"/>
    </xmlCellPr>
  </singleXmlCell>
  <singleXmlCell id="560" r="I85" connectionId="0">
    <xmlCellPr id="1" uniqueName="P1082574">
      <xmlPr mapId="1" xpath="/TFI-IZD-POD/ISD-TFI-IZD-POD-E_1000979/P1082574" xmlDataType="decimal"/>
    </xmlCellPr>
  </singleXmlCell>
  <singleXmlCell id="561" r="J85" connectionId="0">
    <xmlCellPr id="1" uniqueName="P1076376">
      <xmlPr mapId="1" xpath="/TFI-IZD-POD/ISD-TFI-IZD-POD-E_1000979/P1076376" xmlDataType="decimal"/>
    </xmlCellPr>
  </singleXmlCell>
  <singleXmlCell id="562" r="K85" connectionId="0">
    <xmlCellPr id="1" uniqueName="P1082575">
      <xmlPr mapId="1" xpath="/TFI-IZD-POD/ISD-TFI-IZD-POD-E_1000979/P1082575" xmlDataType="decimal"/>
    </xmlCellPr>
  </singleXmlCell>
  <singleXmlCell id="563" r="H86" connectionId="0">
    <xmlCellPr id="1" uniqueName="P1076377">
      <xmlPr mapId="1" xpath="/TFI-IZD-POD/ISD-TFI-IZD-POD-E_1000979/P1076377" xmlDataType="decimal"/>
    </xmlCellPr>
  </singleXmlCell>
  <singleXmlCell id="564" r="I86" connectionId="0">
    <xmlCellPr id="1" uniqueName="P1082577">
      <xmlPr mapId="1" xpath="/TFI-IZD-POD/ISD-TFI-IZD-POD-E_1000979/P1082577" xmlDataType="decimal"/>
    </xmlCellPr>
  </singleXmlCell>
  <singleXmlCell id="565" r="J86" connectionId="0">
    <xmlCellPr id="1" uniqueName="P1076378">
      <xmlPr mapId="1" xpath="/TFI-IZD-POD/ISD-TFI-IZD-POD-E_1000979/P1076378" xmlDataType="decimal"/>
    </xmlCellPr>
  </singleXmlCell>
  <singleXmlCell id="566" r="K86" connectionId="0">
    <xmlCellPr id="1" uniqueName="P1082579">
      <xmlPr mapId="1" xpath="/TFI-IZD-POD/ISD-TFI-IZD-POD-E_1000979/P1082579" xmlDataType="decimal"/>
    </xmlCellPr>
  </singleXmlCell>
  <singleXmlCell id="567" r="H87" connectionId="0">
    <xmlCellPr id="1" uniqueName="P1076379">
      <xmlPr mapId="1" xpath="/TFI-IZD-POD/ISD-TFI-IZD-POD-E_1000979/P1076379" xmlDataType="decimal"/>
    </xmlCellPr>
  </singleXmlCell>
  <singleXmlCell id="568" r="I87" connectionId="0">
    <xmlCellPr id="1" uniqueName="P1082581">
      <xmlPr mapId="1" xpath="/TFI-IZD-POD/ISD-TFI-IZD-POD-E_1000979/P1082581" xmlDataType="decimal"/>
    </xmlCellPr>
  </singleXmlCell>
  <singleXmlCell id="569" r="J87" connectionId="0">
    <xmlCellPr id="1" uniqueName="P1076380">
      <xmlPr mapId="1" xpath="/TFI-IZD-POD/ISD-TFI-IZD-POD-E_1000979/P1076380" xmlDataType="decimal"/>
    </xmlCellPr>
  </singleXmlCell>
  <singleXmlCell id="570" r="K87" connectionId="0">
    <xmlCellPr id="1" uniqueName="P1082583">
      <xmlPr mapId="1" xpath="/TFI-IZD-POD/ISD-TFI-IZD-POD-E_1000979/P1082583" xmlDataType="decimal"/>
    </xmlCellPr>
  </singleXmlCell>
  <singleXmlCell id="571" r="H89" connectionId="0">
    <xmlCellPr id="1" uniqueName="P1076381">
      <xmlPr mapId="1" xpath="/TFI-IZD-POD/ISD-TFI-IZD-POD-E_1000979/P1076381" xmlDataType="decimal"/>
    </xmlCellPr>
  </singleXmlCell>
  <singleXmlCell id="572" r="I89" connectionId="0">
    <xmlCellPr id="1" uniqueName="P1082585">
      <xmlPr mapId="1" xpath="/TFI-IZD-POD/ISD-TFI-IZD-POD-E_1000979/P1082585" xmlDataType="decimal"/>
    </xmlCellPr>
  </singleXmlCell>
  <singleXmlCell id="573" r="J89" connectionId="0">
    <xmlCellPr id="1" uniqueName="P1076382">
      <xmlPr mapId="1" xpath="/TFI-IZD-POD/ISD-TFI-IZD-POD-E_1000979/P1076382" xmlDataType="decimal"/>
    </xmlCellPr>
  </singleXmlCell>
  <singleXmlCell id="574" r="K89" connectionId="0">
    <xmlCellPr id="1" uniqueName="P1082586">
      <xmlPr mapId="1" xpath="/TFI-IZD-POD/ISD-TFI-IZD-POD-E_1000979/P1082586" xmlDataType="decimal"/>
    </xmlCellPr>
  </singleXmlCell>
  <singleXmlCell id="575" r="H90" connectionId="0">
    <xmlCellPr id="1" uniqueName="P1076383">
      <xmlPr mapId="1" xpath="/TFI-IZD-POD/ISD-TFI-IZD-POD-E_1000979/P1076383" xmlDataType="decimal"/>
    </xmlCellPr>
  </singleXmlCell>
  <singleXmlCell id="576" r="I90" connectionId="0">
    <xmlCellPr id="1" uniqueName="P1082587">
      <xmlPr mapId="1" xpath="/TFI-IZD-POD/ISD-TFI-IZD-POD-E_1000979/P1082587" xmlDataType="decimal"/>
    </xmlCellPr>
  </singleXmlCell>
  <singleXmlCell id="577" r="J90" connectionId="0">
    <xmlCellPr id="1" uniqueName="P1076384">
      <xmlPr mapId="1" xpath="/TFI-IZD-POD/ISD-TFI-IZD-POD-E_1000979/P1076384" xmlDataType="decimal"/>
    </xmlCellPr>
  </singleXmlCell>
  <singleXmlCell id="578" r="K90" connectionId="0">
    <xmlCellPr id="1" uniqueName="P1082588">
      <xmlPr mapId="1" xpath="/TFI-IZD-POD/ISD-TFI-IZD-POD-E_1000979/P1082588" xmlDataType="decimal"/>
    </xmlCellPr>
  </singleXmlCell>
  <singleXmlCell id="579" r="H91" connectionId="0">
    <xmlCellPr id="1" uniqueName="P1123798">
      <xmlPr mapId="1" xpath="/TFI-IZD-POD/ISD-TFI-IZD-POD-E_1000979/P1123798" xmlDataType="decimal"/>
    </xmlCellPr>
  </singleXmlCell>
  <singleXmlCell id="580" r="I91" connectionId="0">
    <xmlCellPr id="1" uniqueName="P1123799">
      <xmlPr mapId="1" xpath="/TFI-IZD-POD/ISD-TFI-IZD-POD-E_1000979/P1123799" xmlDataType="decimal"/>
    </xmlCellPr>
  </singleXmlCell>
  <singleXmlCell id="581" r="J91" connectionId="0">
    <xmlCellPr id="1" uniqueName="P1123800">
      <xmlPr mapId="1" xpath="/TFI-IZD-POD/ISD-TFI-IZD-POD-E_1000979/P1123800" xmlDataType="decimal"/>
    </xmlCellPr>
  </singleXmlCell>
  <singleXmlCell id="582" r="K91" connectionId="0">
    <xmlCellPr id="1" uniqueName="P1123801">
      <xmlPr mapId="1" xpath="/TFI-IZD-POD/ISD-TFI-IZD-POD-E_1000979/P1123801" xmlDataType="decimal"/>
    </xmlCellPr>
  </singleXmlCell>
  <singleXmlCell id="583" r="H92" connectionId="0">
    <xmlCellPr id="1" uniqueName="P1076387">
      <xmlPr mapId="1" xpath="/TFI-IZD-POD/ISD-TFI-IZD-POD-E_1000979/P1076387" xmlDataType="decimal"/>
    </xmlCellPr>
  </singleXmlCell>
  <singleXmlCell id="584" r="I92" connectionId="0">
    <xmlCellPr id="1" uniqueName="P1082591">
      <xmlPr mapId="1" xpath="/TFI-IZD-POD/ISD-TFI-IZD-POD-E_1000979/P1082591" xmlDataType="decimal"/>
    </xmlCellPr>
  </singleXmlCell>
  <singleXmlCell id="585" r="J92" connectionId="0">
    <xmlCellPr id="1" uniqueName="P1076388">
      <xmlPr mapId="1" xpath="/TFI-IZD-POD/ISD-TFI-IZD-POD-E_1000979/P1076388" xmlDataType="decimal"/>
    </xmlCellPr>
  </singleXmlCell>
  <singleXmlCell id="586" r="K92" connectionId="0">
    <xmlCellPr id="1" uniqueName="P1082592">
      <xmlPr mapId="1" xpath="/TFI-IZD-POD/ISD-TFI-IZD-POD-E_1000979/P1082592" xmlDataType="decimal"/>
    </xmlCellPr>
  </singleXmlCell>
  <singleXmlCell id="587" r="H93" connectionId="0">
    <xmlCellPr id="1" uniqueName="P1123802">
      <xmlPr mapId="1" xpath="/TFI-IZD-POD/ISD-TFI-IZD-POD-E_1000979/P1123802" xmlDataType="decimal"/>
    </xmlCellPr>
  </singleXmlCell>
  <singleXmlCell id="588" r="I93" connectionId="0">
    <xmlCellPr id="1" uniqueName="P1123803">
      <xmlPr mapId="1" xpath="/TFI-IZD-POD/ISD-TFI-IZD-POD-E_1000979/P1123803" xmlDataType="decimal"/>
    </xmlCellPr>
  </singleXmlCell>
  <singleXmlCell id="589" r="J93" connectionId="0">
    <xmlCellPr id="1" uniqueName="P1123804">
      <xmlPr mapId="1" xpath="/TFI-IZD-POD/ISD-TFI-IZD-POD-E_1000979/P1123804" xmlDataType="decimal"/>
    </xmlCellPr>
  </singleXmlCell>
  <singleXmlCell id="590" r="K93" connectionId="0">
    <xmlCellPr id="1" uniqueName="P1123805">
      <xmlPr mapId="1" xpath="/TFI-IZD-POD/ISD-TFI-IZD-POD-E_1000979/P1123805" xmlDataType="decimal"/>
    </xmlCellPr>
  </singleXmlCell>
  <singleXmlCell id="591" r="H94" connectionId="0">
    <xmlCellPr id="1" uniqueName="P1123806">
      <xmlPr mapId="1" xpath="/TFI-IZD-POD/ISD-TFI-IZD-POD-E_1000979/P1123806" xmlDataType="decimal"/>
    </xmlCellPr>
  </singleXmlCell>
  <singleXmlCell id="592" r="I94" connectionId="0">
    <xmlCellPr id="1" uniqueName="P1123807">
      <xmlPr mapId="1" xpath="/TFI-IZD-POD/ISD-TFI-IZD-POD-E_1000979/P1123807" xmlDataType="decimal"/>
    </xmlCellPr>
  </singleXmlCell>
  <singleXmlCell id="593" r="J94" connectionId="0">
    <xmlCellPr id="1" uniqueName="P1123808">
      <xmlPr mapId="1" xpath="/TFI-IZD-POD/ISD-TFI-IZD-POD-E_1000979/P1123808" xmlDataType="decimal"/>
    </xmlCellPr>
  </singleXmlCell>
  <singleXmlCell id="594" r="K94" connectionId="0">
    <xmlCellPr id="1" uniqueName="P1123809">
      <xmlPr mapId="1" xpath="/TFI-IZD-POD/ISD-TFI-IZD-POD-E_1000979/P1123809" xmlDataType="decimal"/>
    </xmlCellPr>
  </singleXmlCell>
  <singleXmlCell id="595" r="H95" connectionId="0">
    <xmlCellPr id="1" uniqueName="P1123810">
      <xmlPr mapId="1" xpath="/TFI-IZD-POD/ISD-TFI-IZD-POD-E_1000979/P1123810" xmlDataType="decimal"/>
    </xmlCellPr>
  </singleXmlCell>
  <singleXmlCell id="596" r="I95" connectionId="0">
    <xmlCellPr id="1" uniqueName="P1123811">
      <xmlPr mapId="1" xpath="/TFI-IZD-POD/ISD-TFI-IZD-POD-E_1000979/P1123811" xmlDataType="decimal"/>
    </xmlCellPr>
  </singleXmlCell>
  <singleXmlCell id="597" r="J95" connectionId="0">
    <xmlCellPr id="1" uniqueName="P1123812">
      <xmlPr mapId="1" xpath="/TFI-IZD-POD/ISD-TFI-IZD-POD-E_1000979/P1123812" xmlDataType="decimal"/>
    </xmlCellPr>
  </singleXmlCell>
  <singleXmlCell id="598" r="K95" connectionId="0">
    <xmlCellPr id="1" uniqueName="P1123813">
      <xmlPr mapId="1" xpath="/TFI-IZD-POD/ISD-TFI-IZD-POD-E_1000979/P1123813" xmlDataType="decimal"/>
    </xmlCellPr>
  </singleXmlCell>
  <singleXmlCell id="599" r="H96" connectionId="0">
    <xmlCellPr id="1" uniqueName="P1123814">
      <xmlPr mapId="1" xpath="/TFI-IZD-POD/ISD-TFI-IZD-POD-E_1000979/P1123814" xmlDataType="decimal"/>
    </xmlCellPr>
  </singleXmlCell>
  <singleXmlCell id="600" r="I96" connectionId="0">
    <xmlCellPr id="1" uniqueName="P1123815">
      <xmlPr mapId="1" xpath="/TFI-IZD-POD/ISD-TFI-IZD-POD-E_1000979/P1123815" xmlDataType="decimal"/>
    </xmlCellPr>
  </singleXmlCell>
  <singleXmlCell id="601" r="J96" connectionId="0">
    <xmlCellPr id="1" uniqueName="P1123816">
      <xmlPr mapId="1" xpath="/TFI-IZD-POD/ISD-TFI-IZD-POD-E_1000979/P1123816" xmlDataType="decimal"/>
    </xmlCellPr>
  </singleXmlCell>
  <singleXmlCell id="602" r="K96" connectionId="0">
    <xmlCellPr id="1" uniqueName="P1123817">
      <xmlPr mapId="1" xpath="/TFI-IZD-POD/ISD-TFI-IZD-POD-E_1000979/P1123817" xmlDataType="decimal"/>
    </xmlCellPr>
  </singleXmlCell>
  <singleXmlCell id="603" r="H97" connectionId="0">
    <xmlCellPr id="1" uniqueName="P1123818">
      <xmlPr mapId="1" xpath="/TFI-IZD-POD/ISD-TFI-IZD-POD-E_1000979/P1123818" xmlDataType="decimal"/>
    </xmlCellPr>
  </singleXmlCell>
  <singleXmlCell id="604" r="I97" connectionId="0">
    <xmlCellPr id="1" uniqueName="P1123819">
      <xmlPr mapId="1" xpath="/TFI-IZD-POD/ISD-TFI-IZD-POD-E_1000979/P1123819" xmlDataType="decimal"/>
    </xmlCellPr>
  </singleXmlCell>
  <singleXmlCell id="605" r="J97" connectionId="0">
    <xmlCellPr id="1" uniqueName="P1123820">
      <xmlPr mapId="1" xpath="/TFI-IZD-POD/ISD-TFI-IZD-POD-E_1000979/P1123820" xmlDataType="decimal"/>
    </xmlCellPr>
  </singleXmlCell>
  <singleXmlCell id="606" r="K97" connectionId="0">
    <xmlCellPr id="1" uniqueName="P1123821">
      <xmlPr mapId="1" xpath="/TFI-IZD-POD/ISD-TFI-IZD-POD-E_1000979/P1123821" xmlDataType="decimal"/>
    </xmlCellPr>
  </singleXmlCell>
  <singleXmlCell id="607" r="H98" connectionId="0">
    <xmlCellPr id="1" uniqueName="P1123822">
      <xmlPr mapId="1" xpath="/TFI-IZD-POD/ISD-TFI-IZD-POD-E_1000979/P1123822" xmlDataType="decimal"/>
    </xmlCellPr>
  </singleXmlCell>
  <singleXmlCell id="608" r="I98" connectionId="0">
    <xmlCellPr id="1" uniqueName="P1123823">
      <xmlPr mapId="1" xpath="/TFI-IZD-POD/ISD-TFI-IZD-POD-E_1000979/P1123823" xmlDataType="decimal"/>
    </xmlCellPr>
  </singleXmlCell>
  <singleXmlCell id="609" r="J98" connectionId="0">
    <xmlCellPr id="1" uniqueName="P1123824">
      <xmlPr mapId="1" xpath="/TFI-IZD-POD/ISD-TFI-IZD-POD-E_1000979/P1123824" xmlDataType="decimal"/>
    </xmlCellPr>
  </singleXmlCell>
  <singleXmlCell id="610" r="K98" connectionId="0">
    <xmlCellPr id="1" uniqueName="P1123825">
      <xmlPr mapId="1" xpath="/TFI-IZD-POD/ISD-TFI-IZD-POD-E_1000979/P1123825" xmlDataType="decimal"/>
    </xmlCellPr>
  </singleXmlCell>
  <singleXmlCell id="611" r="H99" connectionId="0">
    <xmlCellPr id="1" uniqueName="P1123826">
      <xmlPr mapId="1" xpath="/TFI-IZD-POD/ISD-TFI-IZD-POD-E_1000979/P1123826" xmlDataType="decimal"/>
    </xmlCellPr>
  </singleXmlCell>
  <singleXmlCell id="612" r="I99" connectionId="0">
    <xmlCellPr id="1" uniqueName="P1123827">
      <xmlPr mapId="1" xpath="/TFI-IZD-POD/ISD-TFI-IZD-POD-E_1000979/P1123827" xmlDataType="decimal"/>
    </xmlCellPr>
  </singleXmlCell>
  <singleXmlCell id="613" r="J99" connectionId="0">
    <xmlCellPr id="1" uniqueName="P1123828">
      <xmlPr mapId="1" xpath="/TFI-IZD-POD/ISD-TFI-IZD-POD-E_1000979/P1123828" xmlDataType="decimal"/>
    </xmlCellPr>
  </singleXmlCell>
  <singleXmlCell id="614" r="K99" connectionId="0">
    <xmlCellPr id="1" uniqueName="P1123829">
      <xmlPr mapId="1" xpath="/TFI-IZD-POD/ISD-TFI-IZD-POD-E_1000979/P1123829" xmlDataType="decimal"/>
    </xmlCellPr>
  </singleXmlCell>
  <singleXmlCell id="615" r="H100" connectionId="0">
    <xmlCellPr id="1" uniqueName="P1425371">
      <xmlPr mapId="1" xpath="/TFI-IZD-POD/ISD-TFI-IZD-POD-E_1000979/P1425371" xmlDataType="decimal"/>
    </xmlCellPr>
  </singleXmlCell>
  <singleXmlCell id="616" r="I100" connectionId="0">
    <xmlCellPr id="1" uniqueName="P1425372">
      <xmlPr mapId="1" xpath="/TFI-IZD-POD/ISD-TFI-IZD-POD-E_1000979/P1425372" xmlDataType="decimal"/>
    </xmlCellPr>
  </singleXmlCell>
  <singleXmlCell id="617" r="J100" connectionId="0">
    <xmlCellPr id="1" uniqueName="P1425373">
      <xmlPr mapId="1" xpath="/TFI-IZD-POD/ISD-TFI-IZD-POD-E_1000979/P1425373" xmlDataType="decimal"/>
    </xmlCellPr>
  </singleXmlCell>
  <singleXmlCell id="618" r="K100" connectionId="0">
    <xmlCellPr id="1" uniqueName="P1425374">
      <xmlPr mapId="1" xpath="/TFI-IZD-POD/ISD-TFI-IZD-POD-E_1000979/P1425374" xmlDataType="decimal"/>
    </xmlCellPr>
  </singleXmlCell>
  <singleXmlCell id="619" r="H101" connectionId="0">
    <xmlCellPr id="1" uniqueName="P1123830">
      <xmlPr mapId="1" xpath="/TFI-IZD-POD/ISD-TFI-IZD-POD-E_1000979/P1123830" xmlDataType="decimal"/>
    </xmlCellPr>
  </singleXmlCell>
  <singleXmlCell id="620" r="I101" connectionId="0">
    <xmlCellPr id="1" uniqueName="P1123831">
      <xmlPr mapId="1" xpath="/TFI-IZD-POD/ISD-TFI-IZD-POD-E_1000979/P1123831" xmlDataType="decimal"/>
    </xmlCellPr>
  </singleXmlCell>
  <singleXmlCell id="621" r="J101" connectionId="0">
    <xmlCellPr id="1" uniqueName="P1123832">
      <xmlPr mapId="1" xpath="/TFI-IZD-POD/ISD-TFI-IZD-POD-E_1000979/P1123832" xmlDataType="decimal"/>
    </xmlCellPr>
  </singleXmlCell>
  <singleXmlCell id="622" r="K101" connectionId="0">
    <xmlCellPr id="1" uniqueName="P1123833">
      <xmlPr mapId="1" xpath="/TFI-IZD-POD/ISD-TFI-IZD-POD-E_1000979/P1123833" xmlDataType="decimal"/>
    </xmlCellPr>
  </singleXmlCell>
  <singleXmlCell id="623" r="H102" connectionId="0">
    <xmlCellPr id="1" uniqueName="P1076391">
      <xmlPr mapId="1" xpath="/TFI-IZD-POD/ISD-TFI-IZD-POD-E_1000979/P1076391" xmlDataType="decimal"/>
    </xmlCellPr>
  </singleXmlCell>
  <singleXmlCell id="624" r="I102" connectionId="0">
    <xmlCellPr id="1" uniqueName="P1082595">
      <xmlPr mapId="1" xpath="/TFI-IZD-POD/ISD-TFI-IZD-POD-E_1000979/P1082595" xmlDataType="decimal"/>
    </xmlCellPr>
  </singleXmlCell>
  <singleXmlCell id="625" r="J102" connectionId="0">
    <xmlCellPr id="1" uniqueName="P1076392">
      <xmlPr mapId="1" xpath="/TFI-IZD-POD/ISD-TFI-IZD-POD-E_1000979/P1076392" xmlDataType="decimal"/>
    </xmlCellPr>
  </singleXmlCell>
  <singleXmlCell id="626" r="K102" connectionId="0">
    <xmlCellPr id="1" uniqueName="P1082596">
      <xmlPr mapId="1" xpath="/TFI-IZD-POD/ISD-TFI-IZD-POD-E_1000979/P1082596" xmlDataType="decimal"/>
    </xmlCellPr>
  </singleXmlCell>
  <singleXmlCell id="627" r="H103" connectionId="0">
    <xmlCellPr id="1" uniqueName="P1076393">
      <xmlPr mapId="1" xpath="/TFI-IZD-POD/ISD-TFI-IZD-POD-E_1000979/P1076393" xmlDataType="decimal"/>
    </xmlCellPr>
  </singleXmlCell>
  <singleXmlCell id="628" r="I103" connectionId="0">
    <xmlCellPr id="1" uniqueName="P1082597">
      <xmlPr mapId="1" xpath="/TFI-IZD-POD/ISD-TFI-IZD-POD-E_1000979/P1082597" xmlDataType="decimal"/>
    </xmlCellPr>
  </singleXmlCell>
  <singleXmlCell id="629" r="J103" connectionId="0">
    <xmlCellPr id="1" uniqueName="P1076394">
      <xmlPr mapId="1" xpath="/TFI-IZD-POD/ISD-TFI-IZD-POD-E_1000979/P1076394" xmlDataType="decimal"/>
    </xmlCellPr>
  </singleXmlCell>
  <singleXmlCell id="630" r="K103" connectionId="0">
    <xmlCellPr id="1" uniqueName="P1082598">
      <xmlPr mapId="1" xpath="/TFI-IZD-POD/ISD-TFI-IZD-POD-E_1000979/P1082598" xmlDataType="decimal"/>
    </xmlCellPr>
  </singleXmlCell>
  <singleXmlCell id="631" r="H104" connectionId="0">
    <xmlCellPr id="1" uniqueName="P1076395">
      <xmlPr mapId="1" xpath="/TFI-IZD-POD/ISD-TFI-IZD-POD-E_1000979/P1076395" xmlDataType="decimal"/>
    </xmlCellPr>
  </singleXmlCell>
  <singleXmlCell id="632" r="I104" connectionId="0">
    <xmlCellPr id="1" uniqueName="P1082599">
      <xmlPr mapId="1" xpath="/TFI-IZD-POD/ISD-TFI-IZD-POD-E_1000979/P1082599" xmlDataType="decimal"/>
    </xmlCellPr>
  </singleXmlCell>
  <singleXmlCell id="633" r="J104" connectionId="0">
    <xmlCellPr id="1" uniqueName="P1076396">
      <xmlPr mapId="1" xpath="/TFI-IZD-POD/ISD-TFI-IZD-POD-E_1000979/P1076396" xmlDataType="decimal"/>
    </xmlCellPr>
  </singleXmlCell>
  <singleXmlCell id="634" r="K104" connectionId="0">
    <xmlCellPr id="1" uniqueName="P1082600">
      <xmlPr mapId="1" xpath="/TFI-IZD-POD/ISD-TFI-IZD-POD-E_1000979/P1082600" xmlDataType="decimal"/>
    </xmlCellPr>
  </singleXmlCell>
  <singleXmlCell id="635" r="H105" connectionId="0">
    <xmlCellPr id="1" uniqueName="P1123834">
      <xmlPr mapId="1" xpath="/TFI-IZD-POD/ISD-TFI-IZD-POD-E_1000979/P1123834" xmlDataType="decimal"/>
    </xmlCellPr>
  </singleXmlCell>
  <singleXmlCell id="636" r="I105" connectionId="0">
    <xmlCellPr id="1" uniqueName="P1123835">
      <xmlPr mapId="1" xpath="/TFI-IZD-POD/ISD-TFI-IZD-POD-E_1000979/P1123835" xmlDataType="decimal"/>
    </xmlCellPr>
  </singleXmlCell>
  <singleXmlCell id="637" r="J105" connectionId="0">
    <xmlCellPr id="1" uniqueName="P1123836">
      <xmlPr mapId="1" xpath="/TFI-IZD-POD/ISD-TFI-IZD-POD-E_1000979/P1123836" xmlDataType="decimal"/>
    </xmlCellPr>
  </singleXmlCell>
  <singleXmlCell id="638" r="K105" connectionId="0">
    <xmlCellPr id="1" uniqueName="P1123837">
      <xmlPr mapId="1" xpath="/TFI-IZD-POD/ISD-TFI-IZD-POD-E_1000979/P1123837" xmlDataType="decimal"/>
    </xmlCellPr>
  </singleXmlCell>
  <singleXmlCell id="639" r="H106" connectionId="0">
    <xmlCellPr id="1" uniqueName="P1123838">
      <xmlPr mapId="1" xpath="/TFI-IZD-POD/ISD-TFI-IZD-POD-E_1000979/P1123838" xmlDataType="decimal"/>
    </xmlCellPr>
  </singleXmlCell>
  <singleXmlCell id="640" r="I106" connectionId="0">
    <xmlCellPr id="1" uniqueName="P1123839">
      <xmlPr mapId="1" xpath="/TFI-IZD-POD/ISD-TFI-IZD-POD-E_1000979/P1123839" xmlDataType="decimal"/>
    </xmlCellPr>
  </singleXmlCell>
  <singleXmlCell id="641" r="J106" connectionId="0">
    <xmlCellPr id="1" uniqueName="P1123840">
      <xmlPr mapId="1" xpath="/TFI-IZD-POD/ISD-TFI-IZD-POD-E_1000979/P1123840" xmlDataType="decimal"/>
    </xmlCellPr>
  </singleXmlCell>
  <singleXmlCell id="642" r="K106" connectionId="0">
    <xmlCellPr id="1" uniqueName="P1123841">
      <xmlPr mapId="1" xpath="/TFI-IZD-POD/ISD-TFI-IZD-POD-E_1000979/P1123841" xmlDataType="decimal"/>
    </xmlCellPr>
  </singleXmlCell>
  <singleXmlCell id="643" r="H107" connectionId="0">
    <xmlCellPr id="1" uniqueName="P1123842">
      <xmlPr mapId="1" xpath="/TFI-IZD-POD/ISD-TFI-IZD-POD-E_1000979/P1123842" xmlDataType="decimal"/>
    </xmlCellPr>
  </singleXmlCell>
  <singleXmlCell id="644" r="I107" connectionId="0">
    <xmlCellPr id="1" uniqueName="P1123843">
      <xmlPr mapId="1" xpath="/TFI-IZD-POD/ISD-TFI-IZD-POD-E_1000979/P1123843" xmlDataType="decimal"/>
    </xmlCellPr>
  </singleXmlCell>
  <singleXmlCell id="645" r="J107" connectionId="0">
    <xmlCellPr id="1" uniqueName="P1123844">
      <xmlPr mapId="1" xpath="/TFI-IZD-POD/ISD-TFI-IZD-POD-E_1000979/P1123844" xmlDataType="decimal"/>
    </xmlCellPr>
  </singleXmlCell>
  <singleXmlCell id="646" r="K107" connectionId="0">
    <xmlCellPr id="1" uniqueName="P1123845">
      <xmlPr mapId="1" xpath="/TFI-IZD-POD/ISD-TFI-IZD-POD-E_1000979/P1123845" xmlDataType="decimal"/>
    </xmlCellPr>
  </singleXmlCell>
  <singleXmlCell id="647" r="H108" connectionId="0">
    <xmlCellPr id="1" uniqueName="P1123846">
      <xmlPr mapId="1" xpath="/TFI-IZD-POD/ISD-TFI-IZD-POD-E_1000979/P1123846" xmlDataType="decimal"/>
    </xmlCellPr>
  </singleXmlCell>
  <singleXmlCell id="648" r="I108" connectionId="0">
    <xmlCellPr id="1" uniqueName="P1123847">
      <xmlPr mapId="1" xpath="/TFI-IZD-POD/ISD-TFI-IZD-POD-E_1000979/P1123847" xmlDataType="decimal"/>
    </xmlCellPr>
  </singleXmlCell>
  <singleXmlCell id="649" r="J108" connectionId="0">
    <xmlCellPr id="1" uniqueName="P1123848">
      <xmlPr mapId="1" xpath="/TFI-IZD-POD/ISD-TFI-IZD-POD-E_1000979/P1123848" xmlDataType="decimal"/>
    </xmlCellPr>
  </singleXmlCell>
  <singleXmlCell id="650" r="K108" connectionId="0">
    <xmlCellPr id="1" uniqueName="P1123849">
      <xmlPr mapId="1" xpath="/TFI-IZD-POD/ISD-TFI-IZD-POD-E_1000979/P1123849" xmlDataType="decimal"/>
    </xmlCellPr>
  </singleXmlCell>
  <singleXmlCell id="651" r="H109" connectionId="0">
    <xmlCellPr id="1" uniqueName="P1076403">
      <xmlPr mapId="1" xpath="/TFI-IZD-POD/ISD-TFI-IZD-POD-E_1000979/P1076403" xmlDataType="decimal"/>
    </xmlCellPr>
  </singleXmlCell>
  <singleXmlCell id="652" r="I109" connectionId="0">
    <xmlCellPr id="1" uniqueName="P1082607">
      <xmlPr mapId="1" xpath="/TFI-IZD-POD/ISD-TFI-IZD-POD-E_1000979/P1082607" xmlDataType="decimal"/>
    </xmlCellPr>
  </singleXmlCell>
  <singleXmlCell id="653" r="J109" connectionId="0">
    <xmlCellPr id="1" uniqueName="P1076404">
      <xmlPr mapId="1" xpath="/TFI-IZD-POD/ISD-TFI-IZD-POD-E_1000979/P1076404" xmlDataType="decimal"/>
    </xmlCellPr>
  </singleXmlCell>
  <singleXmlCell id="654" r="K109" connectionId="0">
    <xmlCellPr id="1" uniqueName="P1082608">
      <xmlPr mapId="1" xpath="/TFI-IZD-POD/ISD-TFI-IZD-POD-E_1000979/P1082608" xmlDataType="decimal"/>
    </xmlCellPr>
  </singleXmlCell>
  <singleXmlCell id="655" r="H110" connectionId="0">
    <xmlCellPr id="1" uniqueName="P1076405">
      <xmlPr mapId="1" xpath="/TFI-IZD-POD/ISD-TFI-IZD-POD-E_1000979/P1076405" xmlDataType="decimal"/>
    </xmlCellPr>
  </singleXmlCell>
  <singleXmlCell id="656" r="I110" connectionId="0">
    <xmlCellPr id="1" uniqueName="P1082609">
      <xmlPr mapId="1" xpath="/TFI-IZD-POD/ISD-TFI-IZD-POD-E_1000979/P1082609" xmlDataType="decimal"/>
    </xmlCellPr>
  </singleXmlCell>
  <singleXmlCell id="657" r="J110" connectionId="0">
    <xmlCellPr id="1" uniqueName="P1076406">
      <xmlPr mapId="1" xpath="/TFI-IZD-POD/ISD-TFI-IZD-POD-E_1000979/P1076406" xmlDataType="decimal"/>
    </xmlCellPr>
  </singleXmlCell>
  <singleXmlCell id="658" r="K110" connectionId="0">
    <xmlCellPr id="1" uniqueName="P1082610">
      <xmlPr mapId="1" xpath="/TFI-IZD-POD/ISD-TFI-IZD-POD-E_1000979/P1082610" xmlDataType="decimal"/>
    </xmlCellPr>
  </singleXmlCell>
  <singleXmlCell id="659" r="H112" connectionId="0">
    <xmlCellPr id="1" uniqueName="P1076407">
      <xmlPr mapId="1" xpath="/TFI-IZD-POD/ISD-TFI-IZD-POD-E_1000979/P1076407" xmlDataType="decimal"/>
    </xmlCellPr>
  </singleXmlCell>
  <singleXmlCell id="660" r="I112" connectionId="0">
    <xmlCellPr id="1" uniqueName="P1082611">
      <xmlPr mapId="1" xpath="/TFI-IZD-POD/ISD-TFI-IZD-POD-E_1000979/P1082611" xmlDataType="decimal"/>
    </xmlCellPr>
  </singleXmlCell>
  <singleXmlCell id="661" r="J112" connectionId="0">
    <xmlCellPr id="1" uniqueName="P1076408">
      <xmlPr mapId="1" xpath="/TFI-IZD-POD/ISD-TFI-IZD-POD-E_1000979/P1076408" xmlDataType="decimal"/>
    </xmlCellPr>
  </singleXmlCell>
  <singleXmlCell id="662" r="K112" connectionId="0">
    <xmlCellPr id="1" uniqueName="P1082612">
      <xmlPr mapId="1" xpath="/TFI-IZD-POD/ISD-TFI-IZD-POD-E_1000979/P1082612" xmlDataType="decimal"/>
    </xmlCellPr>
  </singleXmlCell>
  <singleXmlCell id="663" r="H113" connectionId="0">
    <xmlCellPr id="1" uniqueName="P1076409">
      <xmlPr mapId="1" xpath="/TFI-IZD-POD/ISD-TFI-IZD-POD-E_1000979/P1076409" xmlDataType="decimal"/>
    </xmlCellPr>
  </singleXmlCell>
  <singleXmlCell id="664" r="I113" connectionId="0">
    <xmlCellPr id="1" uniqueName="P1082613">
      <xmlPr mapId="1" xpath="/TFI-IZD-POD/ISD-TFI-IZD-POD-E_1000979/P1082613" xmlDataType="decimal"/>
    </xmlCellPr>
  </singleXmlCell>
  <singleXmlCell id="665" r="J113" connectionId="0">
    <xmlCellPr id="1" uniqueName="P1076410">
      <xmlPr mapId="1" xpath="/TFI-IZD-POD/ISD-TFI-IZD-POD-E_1000979/P1076410" xmlDataType="decimal"/>
    </xmlCellPr>
  </singleXmlCell>
  <singleXmlCell id="666" r="K113" connectionId="0">
    <xmlCellPr id="1" uniqueName="P1082614">
      <xmlPr mapId="1" xpath="/TFI-IZD-POD/ISD-TFI-IZD-POD-E_1000979/P1082614" xmlDataType="decimal"/>
    </xmlCellPr>
  </singleXmlCell>
  <singleXmlCell id="667" r="H114" connectionId="0">
    <xmlCellPr id="1" uniqueName="P1076411">
      <xmlPr mapId="1" xpath="/TFI-IZD-POD/ISD-TFI-IZD-POD-E_1000979/P1076411" xmlDataType="decimal"/>
    </xmlCellPr>
  </singleXmlCell>
  <singleXmlCell id="668" r="I114" connectionId="0">
    <xmlCellPr id="1" uniqueName="P1082615">
      <xmlPr mapId="1" xpath="/TFI-IZD-POD/ISD-TFI-IZD-POD-E_1000979/P1082615" xmlDataType="decimal"/>
    </xmlCellPr>
  </singleXmlCell>
  <singleXmlCell id="669" r="J114" connectionId="0">
    <xmlCellPr id="1" uniqueName="P1076412">
      <xmlPr mapId="1" xpath="/TFI-IZD-POD/ISD-TFI-IZD-POD-E_1000979/P1076412" xmlDataType="decimal"/>
    </xmlCellPr>
  </singleXmlCell>
  <singleXmlCell id="670" r="K114" connectionId="0">
    <xmlCellPr id="1" uniqueName="P1082616">
      <xmlPr mapId="1" xpath="/TFI-IZD-POD/ISD-TFI-IZD-POD-E_1000979/P1082616" xmlDataType="decimal"/>
    </xmlCellPr>
  </singleXmlCell>
</singleXmlCells>
</file>

<file path=xl/tables/tableSingleCells4.xml><?xml version="1.0" encoding="utf-8"?>
<singleXmlCells xmlns="http://schemas.openxmlformats.org/spreadsheetml/2006/main">
  <singleXmlCell id="671" r="H8" connectionId="0">
    <xmlCellPr id="1" uniqueName="P1076413">
      <xmlPr mapId="1" xpath="/TFI-IZD-POD/NTI-TFI-IZD-POD-E_1000978/P1076413" xmlDataType="decimal"/>
    </xmlCellPr>
  </singleXmlCell>
  <singleXmlCell id="672" r="I8" connectionId="0">
    <xmlCellPr id="1" uniqueName="P1076414">
      <xmlPr mapId="1" xpath="/TFI-IZD-POD/NTI-TFI-IZD-POD-E_1000978/P1076414" xmlDataType="decimal"/>
    </xmlCellPr>
  </singleXmlCell>
  <singleXmlCell id="673" r="H9" connectionId="0">
    <xmlCellPr id="1" uniqueName="P1076415">
      <xmlPr mapId="1" xpath="/TFI-IZD-POD/NTI-TFI-IZD-POD-E_1000978/P1076415" xmlDataType="decimal"/>
    </xmlCellPr>
  </singleXmlCell>
  <singleXmlCell id="674" r="I9" connectionId="0">
    <xmlCellPr id="1" uniqueName="P1076416">
      <xmlPr mapId="1" xpath="/TFI-IZD-POD/NTI-TFI-IZD-POD-E_1000978/P1076416" xmlDataType="decimal"/>
    </xmlCellPr>
  </singleXmlCell>
  <singleXmlCell id="675" r="H10" connectionId="0">
    <xmlCellPr id="1" uniqueName="P1076417">
      <xmlPr mapId="1" xpath="/TFI-IZD-POD/NTI-TFI-IZD-POD-E_1000978/P1076417" xmlDataType="decimal"/>
    </xmlCellPr>
  </singleXmlCell>
  <singleXmlCell id="676" r="I10" connectionId="0">
    <xmlCellPr id="1" uniqueName="P1076418">
      <xmlPr mapId="1" xpath="/TFI-IZD-POD/NTI-TFI-IZD-POD-E_1000978/P1076418" xmlDataType="decimal"/>
    </xmlCellPr>
  </singleXmlCell>
  <singleXmlCell id="677" r="H11" connectionId="0">
    <xmlCellPr id="1" uniqueName="P1076419">
      <xmlPr mapId="1" xpath="/TFI-IZD-POD/NTI-TFI-IZD-POD-E_1000978/P1076419" xmlDataType="decimal"/>
    </xmlCellPr>
  </singleXmlCell>
  <singleXmlCell id="678" r="I11" connectionId="0">
    <xmlCellPr id="1" uniqueName="P1076420">
      <xmlPr mapId="1" xpath="/TFI-IZD-POD/NTI-TFI-IZD-POD-E_1000978/P1076420" xmlDataType="decimal"/>
    </xmlCellPr>
  </singleXmlCell>
  <singleXmlCell id="679" r="H12" connectionId="0">
    <xmlCellPr id="1" uniqueName="P1076421">
      <xmlPr mapId="1" xpath="/TFI-IZD-POD/NTI-TFI-IZD-POD-E_1000978/P1076421" xmlDataType="decimal"/>
    </xmlCellPr>
  </singleXmlCell>
  <singleXmlCell id="680" r="I12" connectionId="0">
    <xmlCellPr id="1" uniqueName="P1076422">
      <xmlPr mapId="1" xpath="/TFI-IZD-POD/NTI-TFI-IZD-POD-E_1000978/P1076422" xmlDataType="decimal"/>
    </xmlCellPr>
  </singleXmlCell>
  <singleXmlCell id="681" r="H13" connectionId="0">
    <xmlCellPr id="1" uniqueName="P1076423">
      <xmlPr mapId="1" xpath="/TFI-IZD-POD/NTI-TFI-IZD-POD-E_1000978/P1076423" xmlDataType="decimal"/>
    </xmlCellPr>
  </singleXmlCell>
  <singleXmlCell id="682" r="I13" connectionId="0">
    <xmlCellPr id="1" uniqueName="P1076424">
      <xmlPr mapId="1" xpath="/TFI-IZD-POD/NTI-TFI-IZD-POD-E_1000978/P1076424" xmlDataType="decimal"/>
    </xmlCellPr>
  </singleXmlCell>
  <singleXmlCell id="683" r="H14" connectionId="0">
    <xmlCellPr id="1" uniqueName="P1076425">
      <xmlPr mapId="1" xpath="/TFI-IZD-POD/NTI-TFI-IZD-POD-E_1000978/P1076425" xmlDataType="decimal"/>
    </xmlCellPr>
  </singleXmlCell>
  <singleXmlCell id="684" r="I14" connectionId="0">
    <xmlCellPr id="1" uniqueName="P1076426">
      <xmlPr mapId="1" xpath="/TFI-IZD-POD/NTI-TFI-IZD-POD-E_1000978/P1076426" xmlDataType="decimal"/>
    </xmlCellPr>
  </singleXmlCell>
  <singleXmlCell id="685" r="H15" connectionId="0">
    <xmlCellPr id="1" uniqueName="P1076427">
      <xmlPr mapId="1" xpath="/TFI-IZD-POD/NTI-TFI-IZD-POD-E_1000978/P1076427" xmlDataType="decimal"/>
    </xmlCellPr>
  </singleXmlCell>
  <singleXmlCell id="686" r="I15" connectionId="0">
    <xmlCellPr id="1" uniqueName="P1076428">
      <xmlPr mapId="1" xpath="/TFI-IZD-POD/NTI-TFI-IZD-POD-E_1000978/P1076428" xmlDataType="decimal"/>
    </xmlCellPr>
  </singleXmlCell>
  <singleXmlCell id="687" r="H16" connectionId="0">
    <xmlCellPr id="1" uniqueName="P1076429">
      <xmlPr mapId="1" xpath="/TFI-IZD-POD/NTI-TFI-IZD-POD-E_1000978/P1076429" xmlDataType="decimal"/>
    </xmlCellPr>
  </singleXmlCell>
  <singleXmlCell id="688" r="I16" connectionId="0">
    <xmlCellPr id="1" uniqueName="P1076430">
      <xmlPr mapId="1" xpath="/TFI-IZD-POD/NTI-TFI-IZD-POD-E_1000978/P1076430" xmlDataType="decimal"/>
    </xmlCellPr>
  </singleXmlCell>
  <singleXmlCell id="689" r="H17" connectionId="0">
    <xmlCellPr id="1" uniqueName="P1076431">
      <xmlPr mapId="1" xpath="/TFI-IZD-POD/NTI-TFI-IZD-POD-E_1000978/P1076431" xmlDataType="decimal"/>
    </xmlCellPr>
  </singleXmlCell>
  <singleXmlCell id="690" r="I17" connectionId="0">
    <xmlCellPr id="1" uniqueName="P1076432">
      <xmlPr mapId="1" xpath="/TFI-IZD-POD/NTI-TFI-IZD-POD-E_1000978/P1076432" xmlDataType="decimal"/>
    </xmlCellPr>
  </singleXmlCell>
  <singleXmlCell id="691" r="H18" connectionId="0">
    <xmlCellPr id="1" uniqueName="P1076433">
      <xmlPr mapId="1" xpath="/TFI-IZD-POD/NTI-TFI-IZD-POD-E_1000978/P1076433" xmlDataType="decimal"/>
    </xmlCellPr>
  </singleXmlCell>
  <singleXmlCell id="692" r="I18" connectionId="0">
    <xmlCellPr id="1" uniqueName="P1076434">
      <xmlPr mapId="1" xpath="/TFI-IZD-POD/NTI-TFI-IZD-POD-E_1000978/P1076434" xmlDataType="decimal"/>
    </xmlCellPr>
  </singleXmlCell>
  <singleXmlCell id="693" r="H19" connectionId="0">
    <xmlCellPr id="1" uniqueName="P1076435">
      <xmlPr mapId="1" xpath="/TFI-IZD-POD/NTI-TFI-IZD-POD-E_1000978/P1076435" xmlDataType="decimal"/>
    </xmlCellPr>
  </singleXmlCell>
  <singleXmlCell id="694" r="I19" connectionId="0">
    <xmlCellPr id="1" uniqueName="P1076436">
      <xmlPr mapId="1" xpath="/TFI-IZD-POD/NTI-TFI-IZD-POD-E_1000978/P1076436" xmlDataType="decimal"/>
    </xmlCellPr>
  </singleXmlCell>
  <singleXmlCell id="695" r="H20" connectionId="0">
    <xmlCellPr id="1" uniqueName="P1076437">
      <xmlPr mapId="1" xpath="/TFI-IZD-POD/NTI-TFI-IZD-POD-E_1000978/P1076437" xmlDataType="decimal"/>
    </xmlCellPr>
  </singleXmlCell>
  <singleXmlCell id="696" r="I20" connectionId="0">
    <xmlCellPr id="1" uniqueName="P1076438">
      <xmlPr mapId="1" xpath="/TFI-IZD-POD/NTI-TFI-IZD-POD-E_1000978/P1076438" xmlDataType="decimal"/>
    </xmlCellPr>
  </singleXmlCell>
  <singleXmlCell id="697" r="H21" connectionId="0">
    <xmlCellPr id="1" uniqueName="P1076439">
      <xmlPr mapId="1" xpath="/TFI-IZD-POD/NTI-TFI-IZD-POD-E_1000978/P1076439" xmlDataType="decimal"/>
    </xmlCellPr>
  </singleXmlCell>
  <singleXmlCell id="698" r="I21" connectionId="0">
    <xmlCellPr id="1" uniqueName="P1076440">
      <xmlPr mapId="1" xpath="/TFI-IZD-POD/NTI-TFI-IZD-POD-E_1000978/P1076440" xmlDataType="decimal"/>
    </xmlCellPr>
  </singleXmlCell>
  <singleXmlCell id="699" r="H22" connectionId="0">
    <xmlCellPr id="1" uniqueName="P1076441">
      <xmlPr mapId="1" xpath="/TFI-IZD-POD/NTI-TFI-IZD-POD-E_1000978/P1076441" xmlDataType="decimal"/>
    </xmlCellPr>
  </singleXmlCell>
  <singleXmlCell id="700" r="I22" connectionId="0">
    <xmlCellPr id="1" uniqueName="P1076442">
      <xmlPr mapId="1" xpath="/TFI-IZD-POD/NTI-TFI-IZD-POD-E_1000978/P1076442" xmlDataType="decimal"/>
    </xmlCellPr>
  </singleXmlCell>
  <singleXmlCell id="701" r="H23" connectionId="0">
    <xmlCellPr id="1" uniqueName="P1076443">
      <xmlPr mapId="1" xpath="/TFI-IZD-POD/NTI-TFI-IZD-POD-E_1000978/P1076443" xmlDataType="decimal"/>
    </xmlCellPr>
  </singleXmlCell>
  <singleXmlCell id="702" r="I23" connectionId="0">
    <xmlCellPr id="1" uniqueName="P1076444">
      <xmlPr mapId="1" xpath="/TFI-IZD-POD/NTI-TFI-IZD-POD-E_1000978/P1076444" xmlDataType="decimal"/>
    </xmlCellPr>
  </singleXmlCell>
  <singleXmlCell id="703" r="H24" connectionId="0">
    <xmlCellPr id="1" uniqueName="P1076445">
      <xmlPr mapId="1" xpath="/TFI-IZD-POD/NTI-TFI-IZD-POD-E_1000978/P1076445" xmlDataType="decimal"/>
    </xmlCellPr>
  </singleXmlCell>
  <singleXmlCell id="704" r="I24" connectionId="0">
    <xmlCellPr id="1" uniqueName="P1076446">
      <xmlPr mapId="1" xpath="/TFI-IZD-POD/NTI-TFI-IZD-POD-E_1000978/P1076446" xmlDataType="decimal"/>
    </xmlCellPr>
  </singleXmlCell>
  <singleXmlCell id="705" r="H25" connectionId="0">
    <xmlCellPr id="1" uniqueName="P1076447">
      <xmlPr mapId="1" xpath="/TFI-IZD-POD/NTI-TFI-IZD-POD-E_1000978/P1076447" xmlDataType="decimal"/>
    </xmlCellPr>
  </singleXmlCell>
  <singleXmlCell id="706" r="I25" connectionId="0">
    <xmlCellPr id="1" uniqueName="P1076448">
      <xmlPr mapId="1" xpath="/TFI-IZD-POD/NTI-TFI-IZD-POD-E_1000978/P1076448" xmlDataType="decimal"/>
    </xmlCellPr>
  </singleXmlCell>
  <singleXmlCell id="707" r="H26" connectionId="0">
    <xmlCellPr id="1" uniqueName="P1076449">
      <xmlPr mapId="1" xpath="/TFI-IZD-POD/NTI-TFI-IZD-POD-E_1000978/P1076449" xmlDataType="decimal"/>
    </xmlCellPr>
  </singleXmlCell>
  <singleXmlCell id="708" r="I26" connectionId="0">
    <xmlCellPr id="1" uniqueName="P1076450">
      <xmlPr mapId="1" xpath="/TFI-IZD-POD/NTI-TFI-IZD-POD-E_1000978/P1076450" xmlDataType="decimal"/>
    </xmlCellPr>
  </singleXmlCell>
  <singleXmlCell id="709" r="H27" connectionId="0">
    <xmlCellPr id="1" uniqueName="P1076451">
      <xmlPr mapId="1" xpath="/TFI-IZD-POD/NTI-TFI-IZD-POD-E_1000978/P1076451" xmlDataType="decimal"/>
    </xmlCellPr>
  </singleXmlCell>
  <singleXmlCell id="710" r="I27" connectionId="0">
    <xmlCellPr id="1" uniqueName="P1076452">
      <xmlPr mapId="1" xpath="/TFI-IZD-POD/NTI-TFI-IZD-POD-E_1000978/P1076452" xmlDataType="decimal"/>
    </xmlCellPr>
  </singleXmlCell>
  <singleXmlCell id="711" r="H29" connectionId="0">
    <xmlCellPr id="1" uniqueName="P1076453">
      <xmlPr mapId="1" xpath="/TFI-IZD-POD/NTI-TFI-IZD-POD-E_1000978/P1076453" xmlDataType="decimal"/>
    </xmlCellPr>
  </singleXmlCell>
  <singleXmlCell id="712" r="I29" connectionId="0">
    <xmlCellPr id="1" uniqueName="P1076454">
      <xmlPr mapId="1" xpath="/TFI-IZD-POD/NTI-TFI-IZD-POD-E_1000978/P1076454" xmlDataType="decimal"/>
    </xmlCellPr>
  </singleXmlCell>
  <singleXmlCell id="713" r="H30" connectionId="0">
    <xmlCellPr id="1" uniqueName="P1076455">
      <xmlPr mapId="1" xpath="/TFI-IZD-POD/NTI-TFI-IZD-POD-E_1000978/P1076455" xmlDataType="decimal"/>
    </xmlCellPr>
  </singleXmlCell>
  <singleXmlCell id="714" r="I30" connectionId="0">
    <xmlCellPr id="1" uniqueName="P1076456">
      <xmlPr mapId="1" xpath="/TFI-IZD-POD/NTI-TFI-IZD-POD-E_1000978/P1076456" xmlDataType="decimal"/>
    </xmlCellPr>
  </singleXmlCell>
  <singleXmlCell id="715" r="H31" connectionId="0">
    <xmlCellPr id="1" uniqueName="P1076457">
      <xmlPr mapId="1" xpath="/TFI-IZD-POD/NTI-TFI-IZD-POD-E_1000978/P1076457" xmlDataType="decimal"/>
    </xmlCellPr>
  </singleXmlCell>
  <singleXmlCell id="716" r="I31" connectionId="0">
    <xmlCellPr id="1" uniqueName="P1076458">
      <xmlPr mapId="1" xpath="/TFI-IZD-POD/NTI-TFI-IZD-POD-E_1000978/P1076458" xmlDataType="decimal"/>
    </xmlCellPr>
  </singleXmlCell>
  <singleXmlCell id="717" r="H32" connectionId="0">
    <xmlCellPr id="1" uniqueName="P1076459">
      <xmlPr mapId="1" xpath="/TFI-IZD-POD/NTI-TFI-IZD-POD-E_1000978/P1076459" xmlDataType="decimal"/>
    </xmlCellPr>
  </singleXmlCell>
  <singleXmlCell id="718" r="I32" connectionId="0">
    <xmlCellPr id="1" uniqueName="P1076460">
      <xmlPr mapId="1" xpath="/TFI-IZD-POD/NTI-TFI-IZD-POD-E_1000978/P1076460" xmlDataType="decimal"/>
    </xmlCellPr>
  </singleXmlCell>
  <singleXmlCell id="719" r="H33" connectionId="0">
    <xmlCellPr id="1" uniqueName="P1076461">
      <xmlPr mapId="1" xpath="/TFI-IZD-POD/NTI-TFI-IZD-POD-E_1000978/P1076461" xmlDataType="decimal"/>
    </xmlCellPr>
  </singleXmlCell>
  <singleXmlCell id="720" r="I33" connectionId="0">
    <xmlCellPr id="1" uniqueName="P1076462">
      <xmlPr mapId="1" xpath="/TFI-IZD-POD/NTI-TFI-IZD-POD-E_1000978/P1076462" xmlDataType="decimal"/>
    </xmlCellPr>
  </singleXmlCell>
  <singleXmlCell id="721" r="H34" connectionId="0">
    <xmlCellPr id="1" uniqueName="P1076463">
      <xmlPr mapId="1" xpath="/TFI-IZD-POD/NTI-TFI-IZD-POD-E_1000978/P1076463" xmlDataType="decimal"/>
    </xmlCellPr>
  </singleXmlCell>
  <singleXmlCell id="722" r="I34" connectionId="0">
    <xmlCellPr id="1" uniqueName="P1076464">
      <xmlPr mapId="1" xpath="/TFI-IZD-POD/NTI-TFI-IZD-POD-E_1000978/P1076464" xmlDataType="decimal"/>
    </xmlCellPr>
  </singleXmlCell>
  <singleXmlCell id="723" r="H35" connectionId="0">
    <xmlCellPr id="1" uniqueName="P1076465">
      <xmlPr mapId="1" xpath="/TFI-IZD-POD/NTI-TFI-IZD-POD-E_1000978/P1076465" xmlDataType="decimal"/>
    </xmlCellPr>
  </singleXmlCell>
  <singleXmlCell id="724" r="I35" connectionId="0">
    <xmlCellPr id="1" uniqueName="P1076466">
      <xmlPr mapId="1" xpath="/TFI-IZD-POD/NTI-TFI-IZD-POD-E_1000978/P1076466" xmlDataType="decimal"/>
    </xmlCellPr>
  </singleXmlCell>
  <singleXmlCell id="725" r="H36" connectionId="0">
    <xmlCellPr id="1" uniqueName="P1076467">
      <xmlPr mapId="1" xpath="/TFI-IZD-POD/NTI-TFI-IZD-POD-E_1000978/P1076467" xmlDataType="decimal"/>
    </xmlCellPr>
  </singleXmlCell>
  <singleXmlCell id="726" r="I36" connectionId="0">
    <xmlCellPr id="1" uniqueName="P1076468">
      <xmlPr mapId="1" xpath="/TFI-IZD-POD/NTI-TFI-IZD-POD-E_1000978/P1076468" xmlDataType="decimal"/>
    </xmlCellPr>
  </singleXmlCell>
  <singleXmlCell id="727" r="H37" connectionId="0">
    <xmlCellPr id="1" uniqueName="P1076469">
      <xmlPr mapId="1" xpath="/TFI-IZD-POD/NTI-TFI-IZD-POD-E_1000978/P1076469" xmlDataType="decimal"/>
    </xmlCellPr>
  </singleXmlCell>
  <singleXmlCell id="728" r="I37" connectionId="0">
    <xmlCellPr id="1" uniqueName="P1076470">
      <xmlPr mapId="1" xpath="/TFI-IZD-POD/NTI-TFI-IZD-POD-E_1000978/P1076470" xmlDataType="decimal"/>
    </xmlCellPr>
  </singleXmlCell>
  <singleXmlCell id="729" r="H38" connectionId="0">
    <xmlCellPr id="1" uniqueName="P1076471">
      <xmlPr mapId="1" xpath="/TFI-IZD-POD/NTI-TFI-IZD-POD-E_1000978/P1076471" xmlDataType="decimal"/>
    </xmlCellPr>
  </singleXmlCell>
  <singleXmlCell id="730" r="I38" connectionId="0">
    <xmlCellPr id="1" uniqueName="P1076472">
      <xmlPr mapId="1" xpath="/TFI-IZD-POD/NTI-TFI-IZD-POD-E_1000978/P1076472" xmlDataType="decimal"/>
    </xmlCellPr>
  </singleXmlCell>
  <singleXmlCell id="731" r="H39" connectionId="0">
    <xmlCellPr id="1" uniqueName="P1076473">
      <xmlPr mapId="1" xpath="/TFI-IZD-POD/NTI-TFI-IZD-POD-E_1000978/P1076473" xmlDataType="decimal"/>
    </xmlCellPr>
  </singleXmlCell>
  <singleXmlCell id="732" r="I39" connectionId="0">
    <xmlCellPr id="1" uniqueName="P1076474">
      <xmlPr mapId="1" xpath="/TFI-IZD-POD/NTI-TFI-IZD-POD-E_1000978/P1076474" xmlDataType="decimal"/>
    </xmlCellPr>
  </singleXmlCell>
  <singleXmlCell id="733" r="H40" connectionId="0">
    <xmlCellPr id="1" uniqueName="P1076475">
      <xmlPr mapId="1" xpath="/TFI-IZD-POD/NTI-TFI-IZD-POD-E_1000978/P1076475" xmlDataType="decimal"/>
    </xmlCellPr>
  </singleXmlCell>
  <singleXmlCell id="734" r="I40" connectionId="0">
    <xmlCellPr id="1" uniqueName="P1076476">
      <xmlPr mapId="1" xpath="/TFI-IZD-POD/NTI-TFI-IZD-POD-E_1000978/P1076476" xmlDataType="decimal"/>
    </xmlCellPr>
  </singleXmlCell>
  <singleXmlCell id="735" r="H41" connectionId="0">
    <xmlCellPr id="1" uniqueName="P1076477">
      <xmlPr mapId="1" xpath="/TFI-IZD-POD/NTI-TFI-IZD-POD-E_1000978/P1076477" xmlDataType="decimal"/>
    </xmlCellPr>
  </singleXmlCell>
  <singleXmlCell id="736" r="I41" connectionId="0">
    <xmlCellPr id="1" uniqueName="P1076478">
      <xmlPr mapId="1" xpath="/TFI-IZD-POD/NTI-TFI-IZD-POD-E_1000978/P1076478" xmlDataType="decimal"/>
    </xmlCellPr>
  </singleXmlCell>
  <singleXmlCell id="737" r="H42" connectionId="0">
    <xmlCellPr id="1" uniqueName="P1076479">
      <xmlPr mapId="1" xpath="/TFI-IZD-POD/NTI-TFI-IZD-POD-E_1000978/P1076479" xmlDataType="decimal"/>
    </xmlCellPr>
  </singleXmlCell>
  <singleXmlCell id="738" r="I42" connectionId="0">
    <xmlCellPr id="1" uniqueName="P1076480">
      <xmlPr mapId="1" xpath="/TFI-IZD-POD/NTI-TFI-IZD-POD-E_1000978/P1076480" xmlDataType="decimal"/>
    </xmlCellPr>
  </singleXmlCell>
  <singleXmlCell id="739" r="H44" connectionId="0">
    <xmlCellPr id="1" uniqueName="P1076481">
      <xmlPr mapId="1" xpath="/TFI-IZD-POD/NTI-TFI-IZD-POD-E_1000978/P1076481" xmlDataType="decimal"/>
    </xmlCellPr>
  </singleXmlCell>
  <singleXmlCell id="740" r="I44" connectionId="0">
    <xmlCellPr id="1" uniqueName="P1076482">
      <xmlPr mapId="1" xpath="/TFI-IZD-POD/NTI-TFI-IZD-POD-E_1000978/P1076482" xmlDataType="decimal"/>
    </xmlCellPr>
  </singleXmlCell>
  <singleXmlCell id="741" r="H45" connectionId="0">
    <xmlCellPr id="1" uniqueName="P1076483">
      <xmlPr mapId="1" xpath="/TFI-IZD-POD/NTI-TFI-IZD-POD-E_1000978/P1076483" xmlDataType="decimal"/>
    </xmlCellPr>
  </singleXmlCell>
  <singleXmlCell id="742" r="I45" connectionId="0">
    <xmlCellPr id="1" uniqueName="P1076484">
      <xmlPr mapId="1" xpath="/TFI-IZD-POD/NTI-TFI-IZD-POD-E_1000978/P1076484" xmlDataType="decimal"/>
    </xmlCellPr>
  </singleXmlCell>
  <singleXmlCell id="743" r="H46" connectionId="0">
    <xmlCellPr id="1" uniqueName="P1076485">
      <xmlPr mapId="1" xpath="/TFI-IZD-POD/NTI-TFI-IZD-POD-E_1000978/P1076485" xmlDataType="decimal"/>
    </xmlCellPr>
  </singleXmlCell>
  <singleXmlCell id="744" r="I46" connectionId="0">
    <xmlCellPr id="1" uniqueName="P1076486">
      <xmlPr mapId="1" xpath="/TFI-IZD-POD/NTI-TFI-IZD-POD-E_1000978/P1076486" xmlDataType="decimal"/>
    </xmlCellPr>
  </singleXmlCell>
  <singleXmlCell id="745" r="H47" connectionId="0">
    <xmlCellPr id="1" uniqueName="P1076487">
      <xmlPr mapId="1" xpath="/TFI-IZD-POD/NTI-TFI-IZD-POD-E_1000978/P1076487" xmlDataType="decimal"/>
    </xmlCellPr>
  </singleXmlCell>
  <singleXmlCell id="746" r="I47" connectionId="0">
    <xmlCellPr id="1" uniqueName="P1076488">
      <xmlPr mapId="1" xpath="/TFI-IZD-POD/NTI-TFI-IZD-POD-E_1000978/P1076488" xmlDataType="decimal"/>
    </xmlCellPr>
  </singleXmlCell>
  <singleXmlCell id="747" r="H48" connectionId="0">
    <xmlCellPr id="1" uniqueName="P1076489">
      <xmlPr mapId="1" xpath="/TFI-IZD-POD/NTI-TFI-IZD-POD-E_1000978/P1076489" xmlDataType="decimal"/>
    </xmlCellPr>
  </singleXmlCell>
  <singleXmlCell id="748" r="I48" connectionId="0">
    <xmlCellPr id="1" uniqueName="P1076490">
      <xmlPr mapId="1" xpath="/TFI-IZD-POD/NTI-TFI-IZD-POD-E_1000978/P1076490" xmlDataType="decimal"/>
    </xmlCellPr>
  </singleXmlCell>
  <singleXmlCell id="749" r="H49" connectionId="0">
    <xmlCellPr id="1" uniqueName="P1076491">
      <xmlPr mapId="1" xpath="/TFI-IZD-POD/NTI-TFI-IZD-POD-E_1000978/P1076491" xmlDataType="decimal"/>
    </xmlCellPr>
  </singleXmlCell>
  <singleXmlCell id="750" r="I49" connectionId="0">
    <xmlCellPr id="1" uniqueName="P1076492">
      <xmlPr mapId="1" xpath="/TFI-IZD-POD/NTI-TFI-IZD-POD-E_1000978/P1076492" xmlDataType="decimal"/>
    </xmlCellPr>
  </singleXmlCell>
  <singleXmlCell id="751" r="H50" connectionId="0">
    <xmlCellPr id="1" uniqueName="P1076493">
      <xmlPr mapId="1" xpath="/TFI-IZD-POD/NTI-TFI-IZD-POD-E_1000978/P1076493" xmlDataType="decimal"/>
    </xmlCellPr>
  </singleXmlCell>
  <singleXmlCell id="752" r="I50" connectionId="0">
    <xmlCellPr id="1" uniqueName="P1076494">
      <xmlPr mapId="1" xpath="/TFI-IZD-POD/NTI-TFI-IZD-POD-E_1000978/P1076494" xmlDataType="decimal"/>
    </xmlCellPr>
  </singleXmlCell>
  <singleXmlCell id="753" r="H51" connectionId="0">
    <xmlCellPr id="1" uniqueName="P1076495">
      <xmlPr mapId="1" xpath="/TFI-IZD-POD/NTI-TFI-IZD-POD-E_1000978/P1076495" xmlDataType="decimal"/>
    </xmlCellPr>
  </singleXmlCell>
  <singleXmlCell id="754" r="I51" connectionId="0">
    <xmlCellPr id="1" uniqueName="P1076496">
      <xmlPr mapId="1" xpath="/TFI-IZD-POD/NTI-TFI-IZD-POD-E_1000978/P1076496" xmlDataType="decimal"/>
    </xmlCellPr>
  </singleXmlCell>
  <singleXmlCell id="755" r="H52" connectionId="0">
    <xmlCellPr id="1" uniqueName="P1078211">
      <xmlPr mapId="1" xpath="/TFI-IZD-POD/NTI-TFI-IZD-POD-E_1000978/P1078211" xmlDataType="decimal"/>
    </xmlCellPr>
  </singleXmlCell>
  <singleXmlCell id="756" r="I52" connectionId="0">
    <xmlCellPr id="1" uniqueName="P1078212">
      <xmlPr mapId="1" xpath="/TFI-IZD-POD/NTI-TFI-IZD-POD-E_1000978/P1078212" xmlDataType="decimal"/>
    </xmlCellPr>
  </singleXmlCell>
  <singleXmlCell id="757" r="H53" connectionId="0">
    <xmlCellPr id="1" uniqueName="P1078213">
      <xmlPr mapId="1" xpath="/TFI-IZD-POD/NTI-TFI-IZD-POD-E_1000978/P1078213" xmlDataType="decimal"/>
    </xmlCellPr>
  </singleXmlCell>
  <singleXmlCell id="758" r="I53" connectionId="0">
    <xmlCellPr id="1" uniqueName="P1078214">
      <xmlPr mapId="1" xpath="/TFI-IZD-POD/NTI-TFI-IZD-POD-E_1000978/P1078214" xmlDataType="decimal"/>
    </xmlCellPr>
  </singleXmlCell>
  <singleXmlCell id="759" r="H54" connectionId="0">
    <xmlCellPr id="1" uniqueName="P1078216">
      <xmlPr mapId="1" xpath="/TFI-IZD-POD/NTI-TFI-IZD-POD-E_1000978/P1078216" xmlDataType="decimal"/>
    </xmlCellPr>
  </singleXmlCell>
  <singleXmlCell id="760" r="I54" connectionId="0">
    <xmlCellPr id="1" uniqueName="P1078218">
      <xmlPr mapId="1" xpath="/TFI-IZD-POD/NTI-TFI-IZD-POD-E_1000978/P1078218" xmlDataType="decimal"/>
    </xmlCellPr>
  </singleXmlCell>
  <singleXmlCell id="761" r="H55" connectionId="0">
    <xmlCellPr id="1" uniqueName="P1078219">
      <xmlPr mapId="1" xpath="/TFI-IZD-POD/NTI-TFI-IZD-POD-E_1000978/P1078219" xmlDataType="decimal"/>
    </xmlCellPr>
  </singleXmlCell>
  <singleXmlCell id="762" r="I55" connectionId="0">
    <xmlCellPr id="1" uniqueName="P1078221">
      <xmlPr mapId="1" xpath="/TFI-IZD-POD/NTI-TFI-IZD-POD-E_1000978/P1078221" xmlDataType="decimal"/>
    </xmlCellPr>
  </singleXmlCell>
  <singleXmlCell id="763" r="H56" connectionId="0">
    <xmlCellPr id="1" uniqueName="P1078223">
      <xmlPr mapId="1" xpath="/TFI-IZD-POD/NTI-TFI-IZD-POD-E_1000978/P1078223" xmlDataType="decimal"/>
    </xmlCellPr>
  </singleXmlCell>
  <singleXmlCell id="764" r="I56" connectionId="0">
    <xmlCellPr id="1" uniqueName="P1078225">
      <xmlPr mapId="1" xpath="/TFI-IZD-POD/NTI-TFI-IZD-POD-E_1000978/P1078225" xmlDataType="decimal"/>
    </xmlCellPr>
  </singleXmlCell>
  <singleXmlCell id="765" r="H57" connectionId="0">
    <xmlCellPr id="1" uniqueName="P1078227">
      <xmlPr mapId="1" xpath="/TFI-IZD-POD/NTI-TFI-IZD-POD-E_1000978/P1078227" xmlDataType="decimal"/>
    </xmlCellPr>
  </singleXmlCell>
  <singleXmlCell id="766" r="I57" connectionId="0">
    <xmlCellPr id="1" uniqueName="P1078228">
      <xmlPr mapId="1" xpath="/TFI-IZD-POD/NTI-TFI-IZD-POD-E_1000978/P1078228" xmlDataType="decimal"/>
    </xmlCellPr>
  </singleXmlCell>
  <singleXmlCell id="767" r="H58" connectionId="0">
    <xmlCellPr id="1" uniqueName="P1078230">
      <xmlPr mapId="1" xpath="/TFI-IZD-POD/NTI-TFI-IZD-POD-E_1000978/P1078230" xmlDataType="decimal"/>
    </xmlCellPr>
  </singleXmlCell>
  <singleXmlCell id="768" r="I58" connectionId="0">
    <xmlCellPr id="1" uniqueName="P1078232">
      <xmlPr mapId="1" xpath="/TFI-IZD-POD/NTI-TFI-IZD-POD-E_1000978/P1078232" xmlDataType="decimal"/>
    </xmlCellPr>
  </singleXmlCell>
  <singleXmlCell id="769" r="H59" connectionId="0">
    <xmlCellPr id="1" uniqueName="P1078234">
      <xmlPr mapId="1" xpath="/TFI-IZD-POD/NTI-TFI-IZD-POD-E_1000978/P1078234" xmlDataType="decimal"/>
    </xmlCellPr>
  </singleXmlCell>
  <singleXmlCell id="770" r="I59" connectionId="0">
    <xmlCellPr id="1" uniqueName="P1078235">
      <xmlPr mapId="1" xpath="/TFI-IZD-POD/NTI-TFI-IZD-POD-E_1000978/P1078235" xmlDataType="decimal"/>
    </xmlCellPr>
  </singleXmlCell>
</singleXmlCells>
</file>

<file path=xl/tables/tableSingleCells5.xml><?xml version="1.0" encoding="utf-8"?>
<singleXmlCells xmlns="http://schemas.openxmlformats.org/spreadsheetml/2006/main">
  <singleXmlCell id="771" r="H8" connectionId="0">
    <xmlCellPr id="1" uniqueName="P1078099">
      <xmlPr mapId="1" xpath="/TFI-IZD-POD/NTD-TFI-IZD-POD-E_1000980/P1078099" xmlDataType="decimal"/>
    </xmlCellPr>
  </singleXmlCell>
  <singleXmlCell id="772" r="I8" connectionId="0">
    <xmlCellPr id="1" uniqueName="P1078100">
      <xmlPr mapId="1" xpath="/TFI-IZD-POD/NTD-TFI-IZD-POD-E_1000980/P1078100" xmlDataType="decimal"/>
    </xmlCellPr>
  </singleXmlCell>
  <singleXmlCell id="773" r="H9" connectionId="0">
    <xmlCellPr id="1" uniqueName="P1078101">
      <xmlPr mapId="1" xpath="/TFI-IZD-POD/NTD-TFI-IZD-POD-E_1000980/P1078101" xmlDataType="decimal"/>
    </xmlCellPr>
  </singleXmlCell>
  <singleXmlCell id="774" r="I9" connectionId="0">
    <xmlCellPr id="1" uniqueName="P1078102">
      <xmlPr mapId="1" xpath="/TFI-IZD-POD/NTD-TFI-IZD-POD-E_1000980/P1078102" xmlDataType="decimal"/>
    </xmlCellPr>
  </singleXmlCell>
  <singleXmlCell id="775" r="H10" connectionId="0">
    <xmlCellPr id="1" uniqueName="P1078103">
      <xmlPr mapId="1" xpath="/TFI-IZD-POD/NTD-TFI-IZD-POD-E_1000980/P1078103" xmlDataType="decimal"/>
    </xmlCellPr>
  </singleXmlCell>
  <singleXmlCell id="776" r="I10" connectionId="0">
    <xmlCellPr id="1" uniqueName="P1078104">
      <xmlPr mapId="1" xpath="/TFI-IZD-POD/NTD-TFI-IZD-POD-E_1000980/P1078104" xmlDataType="decimal"/>
    </xmlCellPr>
  </singleXmlCell>
  <singleXmlCell id="777" r="H11" connectionId="0">
    <xmlCellPr id="1" uniqueName="P1078105">
      <xmlPr mapId="1" xpath="/TFI-IZD-POD/NTD-TFI-IZD-POD-E_1000980/P1078105" xmlDataType="decimal"/>
    </xmlCellPr>
  </singleXmlCell>
  <singleXmlCell id="778" r="I11" connectionId="0">
    <xmlCellPr id="1" uniqueName="P1078106">
      <xmlPr mapId="1" xpath="/TFI-IZD-POD/NTD-TFI-IZD-POD-E_1000980/P1078106" xmlDataType="decimal"/>
    </xmlCellPr>
  </singleXmlCell>
  <singleXmlCell id="779" r="H12" connectionId="0">
    <xmlCellPr id="1" uniqueName="P1123934">
      <xmlPr mapId="1" xpath="/TFI-IZD-POD/NTD-TFI-IZD-POD-E_1000980/P1123934" xmlDataType="decimal"/>
    </xmlCellPr>
  </singleXmlCell>
  <singleXmlCell id="780" r="I12" connectionId="0">
    <xmlCellPr id="1" uniqueName="P1123935">
      <xmlPr mapId="1" xpath="/TFI-IZD-POD/NTD-TFI-IZD-POD-E_1000980/P1123935" xmlDataType="decimal"/>
    </xmlCellPr>
  </singleXmlCell>
  <singleXmlCell id="781" r="H13" connectionId="0">
    <xmlCellPr id="1" uniqueName="P1123936">
      <xmlPr mapId="1" xpath="/TFI-IZD-POD/NTD-TFI-IZD-POD-E_1000980/P1123936" xmlDataType="decimal"/>
    </xmlCellPr>
  </singleXmlCell>
  <singleXmlCell id="782" r="I13" connectionId="0">
    <xmlCellPr id="1" uniqueName="P1123937">
      <xmlPr mapId="1" xpath="/TFI-IZD-POD/NTD-TFI-IZD-POD-E_1000980/P1123937" xmlDataType="decimal"/>
    </xmlCellPr>
  </singleXmlCell>
  <singleXmlCell id="783" r="H14" connectionId="0">
    <xmlCellPr id="1" uniqueName="P1078107">
      <xmlPr mapId="1" xpath="/TFI-IZD-POD/NTD-TFI-IZD-POD-E_1000980/P1078107" xmlDataType="decimal"/>
    </xmlCellPr>
  </singleXmlCell>
  <singleXmlCell id="784" r="I14" connectionId="0">
    <xmlCellPr id="1" uniqueName="P1078108">
      <xmlPr mapId="1" xpath="/TFI-IZD-POD/NTD-TFI-IZD-POD-E_1000980/P1078108" xmlDataType="decimal"/>
    </xmlCellPr>
  </singleXmlCell>
  <singleXmlCell id="785" r="H15" connectionId="0">
    <xmlCellPr id="1" uniqueName="P1078109">
      <xmlPr mapId="1" xpath="/TFI-IZD-POD/NTD-TFI-IZD-POD-E_1000980/P1078109" xmlDataType="decimal"/>
    </xmlCellPr>
  </singleXmlCell>
  <singleXmlCell id="786" r="I15" connectionId="0">
    <xmlCellPr id="1" uniqueName="P1078110">
      <xmlPr mapId="1" xpath="/TFI-IZD-POD/NTD-TFI-IZD-POD-E_1000980/P1078110" xmlDataType="decimal"/>
    </xmlCellPr>
  </singleXmlCell>
  <singleXmlCell id="787" r="H16" connectionId="0">
    <xmlCellPr id="1" uniqueName="P1078111">
      <xmlPr mapId="1" xpath="/TFI-IZD-POD/NTD-TFI-IZD-POD-E_1000980/P1078111" xmlDataType="decimal"/>
    </xmlCellPr>
  </singleXmlCell>
  <singleXmlCell id="788" r="I16" connectionId="0">
    <xmlCellPr id="1" uniqueName="P1078112">
      <xmlPr mapId="1" xpath="/TFI-IZD-POD/NTD-TFI-IZD-POD-E_1000980/P1078112" xmlDataType="decimal"/>
    </xmlCellPr>
  </singleXmlCell>
  <singleXmlCell id="789" r="H17" connectionId="0">
    <xmlCellPr id="1" uniqueName="P1078117">
      <xmlPr mapId="1" xpath="/TFI-IZD-POD/NTD-TFI-IZD-POD-E_1000980/P1078117" xmlDataType="decimal"/>
    </xmlCellPr>
  </singleXmlCell>
  <singleXmlCell id="790" r="I17" connectionId="0">
    <xmlCellPr id="1" uniqueName="P1078118">
      <xmlPr mapId="1" xpath="/TFI-IZD-POD/NTD-TFI-IZD-POD-E_1000980/P1078118" xmlDataType="decimal"/>
    </xmlCellPr>
  </singleXmlCell>
  <singleXmlCell id="791" r="H18" connectionId="0">
    <xmlCellPr id="1" uniqueName="P1078119">
      <xmlPr mapId="1" xpath="/TFI-IZD-POD/NTD-TFI-IZD-POD-E_1000980/P1078119" xmlDataType="decimal"/>
    </xmlCellPr>
  </singleXmlCell>
  <singleXmlCell id="792" r="I18" connectionId="0">
    <xmlCellPr id="1" uniqueName="P1078120">
      <xmlPr mapId="1" xpath="/TFI-IZD-POD/NTD-TFI-IZD-POD-E_1000980/P1078120" xmlDataType="decimal"/>
    </xmlCellPr>
  </singleXmlCell>
  <singleXmlCell id="793" r="H19" connectionId="0">
    <xmlCellPr id="1" uniqueName="P1123938">
      <xmlPr mapId="1" xpath="/TFI-IZD-POD/NTD-TFI-IZD-POD-E_1000980/P1123938" xmlDataType="decimal"/>
    </xmlCellPr>
  </singleXmlCell>
  <singleXmlCell id="794" r="I19" connectionId="0">
    <xmlCellPr id="1" uniqueName="P1123939">
      <xmlPr mapId="1" xpath="/TFI-IZD-POD/NTD-TFI-IZD-POD-E_1000980/P1123939" xmlDataType="decimal"/>
    </xmlCellPr>
  </singleXmlCell>
  <singleXmlCell id="795" r="H20" connectionId="0">
    <xmlCellPr id="1" uniqueName="P1123940">
      <xmlPr mapId="1" xpath="/TFI-IZD-POD/NTD-TFI-IZD-POD-E_1000980/P1123940" xmlDataType="decimal"/>
    </xmlCellPr>
  </singleXmlCell>
  <singleXmlCell id="796" r="I20" connectionId="0">
    <xmlCellPr id="1" uniqueName="P1123941">
      <xmlPr mapId="1" xpath="/TFI-IZD-POD/NTD-TFI-IZD-POD-E_1000980/P1123941" xmlDataType="decimal"/>
    </xmlCellPr>
  </singleXmlCell>
  <singleXmlCell id="797" r="H21" connectionId="0">
    <xmlCellPr id="1" uniqueName="P1078121">
      <xmlPr mapId="1" xpath="/TFI-IZD-POD/NTD-TFI-IZD-POD-E_1000980/P1078121" xmlDataType="decimal"/>
    </xmlCellPr>
  </singleXmlCell>
  <singleXmlCell id="798" r="I21" connectionId="0">
    <xmlCellPr id="1" uniqueName="P1078122">
      <xmlPr mapId="1" xpath="/TFI-IZD-POD/NTD-TFI-IZD-POD-E_1000980/P1078122" xmlDataType="decimal"/>
    </xmlCellPr>
  </singleXmlCell>
  <singleXmlCell id="799" r="H23" connectionId="0">
    <xmlCellPr id="1" uniqueName="P1078123">
      <xmlPr mapId="1" xpath="/TFI-IZD-POD/NTD-TFI-IZD-POD-E_1000980/P1078123" xmlDataType="decimal"/>
    </xmlCellPr>
  </singleXmlCell>
  <singleXmlCell id="800" r="I23" connectionId="0">
    <xmlCellPr id="1" uniqueName="P1078124">
      <xmlPr mapId="1" xpath="/TFI-IZD-POD/NTD-TFI-IZD-POD-E_1000980/P1078124" xmlDataType="decimal"/>
    </xmlCellPr>
  </singleXmlCell>
  <singleXmlCell id="801" r="H24" connectionId="0">
    <xmlCellPr id="1" uniqueName="P1078125">
      <xmlPr mapId="1" xpath="/TFI-IZD-POD/NTD-TFI-IZD-POD-E_1000980/P1078125" xmlDataType="decimal"/>
    </xmlCellPr>
  </singleXmlCell>
  <singleXmlCell id="802" r="I24" connectionId="0">
    <xmlCellPr id="1" uniqueName="P1078126">
      <xmlPr mapId="1" xpath="/TFI-IZD-POD/NTD-TFI-IZD-POD-E_1000980/P1078126" xmlDataType="decimal"/>
    </xmlCellPr>
  </singleXmlCell>
  <singleXmlCell id="803" r="H25" connectionId="0">
    <xmlCellPr id="1" uniqueName="P1078127">
      <xmlPr mapId="1" xpath="/TFI-IZD-POD/NTD-TFI-IZD-POD-E_1000980/P1078127" xmlDataType="decimal"/>
    </xmlCellPr>
  </singleXmlCell>
  <singleXmlCell id="804" r="I25" connectionId="0">
    <xmlCellPr id="1" uniqueName="P1078128">
      <xmlPr mapId="1" xpath="/TFI-IZD-POD/NTD-TFI-IZD-POD-E_1000980/P1078128" xmlDataType="decimal"/>
    </xmlCellPr>
  </singleXmlCell>
  <singleXmlCell id="805" r="H26" connectionId="0">
    <xmlCellPr id="1" uniqueName="P1078129">
      <xmlPr mapId="1" xpath="/TFI-IZD-POD/NTD-TFI-IZD-POD-E_1000980/P1078129" xmlDataType="decimal"/>
    </xmlCellPr>
  </singleXmlCell>
  <singleXmlCell id="806" r="I26" connectionId="0">
    <xmlCellPr id="1" uniqueName="P1078130">
      <xmlPr mapId="1" xpath="/TFI-IZD-POD/NTD-TFI-IZD-POD-E_1000980/P1078130" xmlDataType="decimal"/>
    </xmlCellPr>
  </singleXmlCell>
  <singleXmlCell id="807" r="H27" connectionId="0">
    <xmlCellPr id="1" uniqueName="P1078131">
      <xmlPr mapId="1" xpath="/TFI-IZD-POD/NTD-TFI-IZD-POD-E_1000980/P1078131" xmlDataType="decimal"/>
    </xmlCellPr>
  </singleXmlCell>
  <singleXmlCell id="808" r="I27" connectionId="0">
    <xmlCellPr id="1" uniqueName="P1078132">
      <xmlPr mapId="1" xpath="/TFI-IZD-POD/NTD-TFI-IZD-POD-E_1000980/P1078132" xmlDataType="decimal"/>
    </xmlCellPr>
  </singleXmlCell>
  <singleXmlCell id="809" r="H28" connectionId="0">
    <xmlCellPr id="1" uniqueName="P1078133">
      <xmlPr mapId="1" xpath="/TFI-IZD-POD/NTD-TFI-IZD-POD-E_1000980/P1078133" xmlDataType="decimal"/>
    </xmlCellPr>
  </singleXmlCell>
  <singleXmlCell id="810" r="I28" connectionId="0">
    <xmlCellPr id="1" uniqueName="P1078134">
      <xmlPr mapId="1" xpath="/TFI-IZD-POD/NTD-TFI-IZD-POD-E_1000980/P1078134" xmlDataType="decimal"/>
    </xmlCellPr>
  </singleXmlCell>
  <singleXmlCell id="811" r="H29" connectionId="0">
    <xmlCellPr id="1" uniqueName="P1078135">
      <xmlPr mapId="1" xpath="/TFI-IZD-POD/NTD-TFI-IZD-POD-E_1000980/P1078135" xmlDataType="decimal"/>
    </xmlCellPr>
  </singleXmlCell>
  <singleXmlCell id="812" r="I29" connectionId="0">
    <xmlCellPr id="1" uniqueName="P1078136">
      <xmlPr mapId="1" xpath="/TFI-IZD-POD/NTD-TFI-IZD-POD-E_1000980/P1078136" xmlDataType="decimal"/>
    </xmlCellPr>
  </singleXmlCell>
  <singleXmlCell id="813" r="H30" connectionId="0">
    <xmlCellPr id="1" uniqueName="P1078137">
      <xmlPr mapId="1" xpath="/TFI-IZD-POD/NTD-TFI-IZD-POD-E_1000980/P1078137" xmlDataType="decimal"/>
    </xmlCellPr>
  </singleXmlCell>
  <singleXmlCell id="814" r="I30" connectionId="0">
    <xmlCellPr id="1" uniqueName="P1078138">
      <xmlPr mapId="1" xpath="/TFI-IZD-POD/NTD-TFI-IZD-POD-E_1000980/P1078138" xmlDataType="decimal"/>
    </xmlCellPr>
  </singleXmlCell>
  <singleXmlCell id="815" r="H31" connectionId="0">
    <xmlCellPr id="1" uniqueName="P1078139">
      <xmlPr mapId="1" xpath="/TFI-IZD-POD/NTD-TFI-IZD-POD-E_1000980/P1078139" xmlDataType="decimal"/>
    </xmlCellPr>
  </singleXmlCell>
  <singleXmlCell id="816" r="I31" connectionId="0">
    <xmlCellPr id="1" uniqueName="P1078140">
      <xmlPr mapId="1" xpath="/TFI-IZD-POD/NTD-TFI-IZD-POD-E_1000980/P1078140" xmlDataType="decimal"/>
    </xmlCellPr>
  </singleXmlCell>
  <singleXmlCell id="817" r="H32" connectionId="0">
    <xmlCellPr id="1" uniqueName="P1078141">
      <xmlPr mapId="1" xpath="/TFI-IZD-POD/NTD-TFI-IZD-POD-E_1000980/P1078141" xmlDataType="decimal"/>
    </xmlCellPr>
  </singleXmlCell>
  <singleXmlCell id="818" r="I32" connectionId="0">
    <xmlCellPr id="1" uniqueName="P1078142">
      <xmlPr mapId="1" xpath="/TFI-IZD-POD/NTD-TFI-IZD-POD-E_1000980/P1078142" xmlDataType="decimal"/>
    </xmlCellPr>
  </singleXmlCell>
  <singleXmlCell id="819" r="H33" connectionId="0">
    <xmlCellPr id="1" uniqueName="P1078143">
      <xmlPr mapId="1" xpath="/TFI-IZD-POD/NTD-TFI-IZD-POD-E_1000980/P1078143" xmlDataType="decimal"/>
    </xmlCellPr>
  </singleXmlCell>
  <singleXmlCell id="820" r="I33" connectionId="0">
    <xmlCellPr id="1" uniqueName="P1078144">
      <xmlPr mapId="1" xpath="/TFI-IZD-POD/NTD-TFI-IZD-POD-E_1000980/P1078144" xmlDataType="decimal"/>
    </xmlCellPr>
  </singleXmlCell>
  <singleXmlCell id="821" r="H34" connectionId="0">
    <xmlCellPr id="1" uniqueName="P1078145">
      <xmlPr mapId="1" xpath="/TFI-IZD-POD/NTD-TFI-IZD-POD-E_1000980/P1078145" xmlDataType="decimal"/>
    </xmlCellPr>
  </singleXmlCell>
  <singleXmlCell id="822" r="I34" connectionId="0">
    <xmlCellPr id="1" uniqueName="P1078146">
      <xmlPr mapId="1" xpath="/TFI-IZD-POD/NTD-TFI-IZD-POD-E_1000980/P1078146" xmlDataType="decimal"/>
    </xmlCellPr>
  </singleXmlCell>
  <singleXmlCell id="823" r="H35" connectionId="0">
    <xmlCellPr id="1" uniqueName="P1078147">
      <xmlPr mapId="1" xpath="/TFI-IZD-POD/NTD-TFI-IZD-POD-E_1000980/P1078147" xmlDataType="decimal"/>
    </xmlCellPr>
  </singleXmlCell>
  <singleXmlCell id="824" r="I35" connectionId="0">
    <xmlCellPr id="1" uniqueName="P1078148">
      <xmlPr mapId="1" xpath="/TFI-IZD-POD/NTD-TFI-IZD-POD-E_1000980/P1078148" xmlDataType="decimal"/>
    </xmlCellPr>
  </singleXmlCell>
  <singleXmlCell id="825" r="H36" connectionId="0">
    <xmlCellPr id="1" uniqueName="P1078149">
      <xmlPr mapId="1" xpath="/TFI-IZD-POD/NTD-TFI-IZD-POD-E_1000980/P1078149" xmlDataType="decimal"/>
    </xmlCellPr>
  </singleXmlCell>
  <singleXmlCell id="826" r="I36" connectionId="0">
    <xmlCellPr id="1" uniqueName="P1078150">
      <xmlPr mapId="1" xpath="/TFI-IZD-POD/NTD-TFI-IZD-POD-E_1000980/P1078150" xmlDataType="decimal"/>
    </xmlCellPr>
  </singleXmlCell>
  <singleXmlCell id="827" r="H38" connectionId="0">
    <xmlCellPr id="1" uniqueName="P1078151">
      <xmlPr mapId="1" xpath="/TFI-IZD-POD/NTD-TFI-IZD-POD-E_1000980/P1078151" xmlDataType="decimal"/>
    </xmlCellPr>
  </singleXmlCell>
  <singleXmlCell id="828" r="I38" connectionId="0">
    <xmlCellPr id="1" uniqueName="P1078152">
      <xmlPr mapId="1" xpath="/TFI-IZD-POD/NTD-TFI-IZD-POD-E_1000980/P1078152" xmlDataType="decimal"/>
    </xmlCellPr>
  </singleXmlCell>
  <singleXmlCell id="829" r="H39" connectionId="0">
    <xmlCellPr id="1" uniqueName="P1078153">
      <xmlPr mapId="1" xpath="/TFI-IZD-POD/NTD-TFI-IZD-POD-E_1000980/P1078153" xmlDataType="decimal"/>
    </xmlCellPr>
  </singleXmlCell>
  <singleXmlCell id="830" r="I39" connectionId="0">
    <xmlCellPr id="1" uniqueName="P1078154">
      <xmlPr mapId="1" xpath="/TFI-IZD-POD/NTD-TFI-IZD-POD-E_1000980/P1078154" xmlDataType="decimal"/>
    </xmlCellPr>
  </singleXmlCell>
  <singleXmlCell id="831" r="H40" connectionId="0">
    <xmlCellPr id="1" uniqueName="P1078155">
      <xmlPr mapId="1" xpath="/TFI-IZD-POD/NTD-TFI-IZD-POD-E_1000980/P1078155" xmlDataType="decimal"/>
    </xmlCellPr>
  </singleXmlCell>
  <singleXmlCell id="832" r="I40" connectionId="0">
    <xmlCellPr id="1" uniqueName="P1078156">
      <xmlPr mapId="1" xpath="/TFI-IZD-POD/NTD-TFI-IZD-POD-E_1000980/P1078156" xmlDataType="decimal"/>
    </xmlCellPr>
  </singleXmlCell>
  <singleXmlCell id="833" r="H41" connectionId="0">
    <xmlCellPr id="1" uniqueName="P1078157">
      <xmlPr mapId="1" xpath="/TFI-IZD-POD/NTD-TFI-IZD-POD-E_1000980/P1078157" xmlDataType="decimal"/>
    </xmlCellPr>
  </singleXmlCell>
  <singleXmlCell id="834" r="I41" connectionId="0">
    <xmlCellPr id="1" uniqueName="P1078158">
      <xmlPr mapId="1" xpath="/TFI-IZD-POD/NTD-TFI-IZD-POD-E_1000980/P1078158" xmlDataType="decimal"/>
    </xmlCellPr>
  </singleXmlCell>
  <singleXmlCell id="835" r="H42" connectionId="0">
    <xmlCellPr id="1" uniqueName="P1078159">
      <xmlPr mapId="1" xpath="/TFI-IZD-POD/NTD-TFI-IZD-POD-E_1000980/P1078159" xmlDataType="decimal"/>
    </xmlCellPr>
  </singleXmlCell>
  <singleXmlCell id="836" r="I42" connectionId="0">
    <xmlCellPr id="1" uniqueName="P1078160">
      <xmlPr mapId="1" xpath="/TFI-IZD-POD/NTD-TFI-IZD-POD-E_1000980/P1078160" xmlDataType="decimal"/>
    </xmlCellPr>
  </singleXmlCell>
  <singleXmlCell id="837" r="H43" connectionId="0">
    <xmlCellPr id="1" uniqueName="P1078161">
      <xmlPr mapId="1" xpath="/TFI-IZD-POD/NTD-TFI-IZD-POD-E_1000980/P1078161" xmlDataType="decimal"/>
    </xmlCellPr>
  </singleXmlCell>
  <singleXmlCell id="838" r="I43" connectionId="0">
    <xmlCellPr id="1" uniqueName="P1078162">
      <xmlPr mapId="1" xpath="/TFI-IZD-POD/NTD-TFI-IZD-POD-E_1000980/P1078162" xmlDataType="decimal"/>
    </xmlCellPr>
  </singleXmlCell>
  <singleXmlCell id="839" r="H44" connectionId="0">
    <xmlCellPr id="1" uniqueName="P1078163">
      <xmlPr mapId="1" xpath="/TFI-IZD-POD/NTD-TFI-IZD-POD-E_1000980/P1078163" xmlDataType="decimal"/>
    </xmlCellPr>
  </singleXmlCell>
  <singleXmlCell id="840" r="I44" connectionId="0">
    <xmlCellPr id="1" uniqueName="P1078164">
      <xmlPr mapId="1" xpath="/TFI-IZD-POD/NTD-TFI-IZD-POD-E_1000980/P1078164" xmlDataType="decimal"/>
    </xmlCellPr>
  </singleXmlCell>
  <singleXmlCell id="841" r="H45" connectionId="0">
    <xmlCellPr id="1" uniqueName="P1078165">
      <xmlPr mapId="1" xpath="/TFI-IZD-POD/NTD-TFI-IZD-POD-E_1000980/P1078165" xmlDataType="decimal"/>
    </xmlCellPr>
  </singleXmlCell>
  <singleXmlCell id="842" r="I45" connectionId="0">
    <xmlCellPr id="1" uniqueName="P1078166">
      <xmlPr mapId="1" xpath="/TFI-IZD-POD/NTD-TFI-IZD-POD-E_1000980/P1078166" xmlDataType="decimal"/>
    </xmlCellPr>
  </singleXmlCell>
  <singleXmlCell id="843" r="H46" connectionId="0">
    <xmlCellPr id="1" uniqueName="P1078167">
      <xmlPr mapId="1" xpath="/TFI-IZD-POD/NTD-TFI-IZD-POD-E_1000980/P1078167" xmlDataType="decimal"/>
    </xmlCellPr>
  </singleXmlCell>
  <singleXmlCell id="844" r="I46" connectionId="0">
    <xmlCellPr id="1" uniqueName="P1078168">
      <xmlPr mapId="1" xpath="/TFI-IZD-POD/NTD-TFI-IZD-POD-E_1000980/P1078168" xmlDataType="decimal"/>
    </xmlCellPr>
  </singleXmlCell>
  <singleXmlCell id="845" r="H47" connectionId="0">
    <xmlCellPr id="1" uniqueName="P1078169">
      <xmlPr mapId="1" xpath="/TFI-IZD-POD/NTD-TFI-IZD-POD-E_1000980/P1078169" xmlDataType="decimal"/>
    </xmlCellPr>
  </singleXmlCell>
  <singleXmlCell id="846" r="I47" connectionId="0">
    <xmlCellPr id="1" uniqueName="P1078170">
      <xmlPr mapId="1" xpath="/TFI-IZD-POD/NTD-TFI-IZD-POD-E_1000980/P1078170" xmlDataType="decimal"/>
    </xmlCellPr>
  </singleXmlCell>
  <singleXmlCell id="847" r="H48" connectionId="0">
    <xmlCellPr id="1" uniqueName="P1078171">
      <xmlPr mapId="1" xpath="/TFI-IZD-POD/NTD-TFI-IZD-POD-E_1000980/P1078171" xmlDataType="decimal"/>
    </xmlCellPr>
  </singleXmlCell>
  <singleXmlCell id="848" r="I48" connectionId="0">
    <xmlCellPr id="1" uniqueName="P1078172">
      <xmlPr mapId="1" xpath="/TFI-IZD-POD/NTD-TFI-IZD-POD-E_1000980/P1078172" xmlDataType="decimal"/>
    </xmlCellPr>
  </singleXmlCell>
  <singleXmlCell id="849" r="H49" connectionId="0">
    <xmlCellPr id="1" uniqueName="P1078173">
      <xmlPr mapId="1" xpath="/TFI-IZD-POD/NTD-TFI-IZD-POD-E_1000980/P1078173" xmlDataType="decimal"/>
    </xmlCellPr>
  </singleXmlCell>
  <singleXmlCell id="850" r="I49" connectionId="0">
    <xmlCellPr id="1" uniqueName="P1078174">
      <xmlPr mapId="1" xpath="/TFI-IZD-POD/NTD-TFI-IZD-POD-E_1000980/P1078174" xmlDataType="decimal"/>
    </xmlCellPr>
  </singleXmlCell>
  <singleXmlCell id="851" r="H50" connectionId="0">
    <xmlCellPr id="1" uniqueName="P1078175">
      <xmlPr mapId="1" xpath="/TFI-IZD-POD/NTD-TFI-IZD-POD-E_1000980/P1078175" xmlDataType="decimal"/>
    </xmlCellPr>
  </singleXmlCell>
  <singleXmlCell id="852" r="I50" connectionId="0">
    <xmlCellPr id="1" uniqueName="P1078176">
      <xmlPr mapId="1" xpath="/TFI-IZD-POD/NTD-TFI-IZD-POD-E_1000980/P1078176" xmlDataType="decimal"/>
    </xmlCellPr>
  </singleXmlCell>
  <singleXmlCell id="853" r="H51" connectionId="0">
    <xmlCellPr id="1" uniqueName="P1078177">
      <xmlPr mapId="1" xpath="/TFI-IZD-POD/NTD-TFI-IZD-POD-E_1000980/P1078177" xmlDataType="decimal"/>
    </xmlCellPr>
  </singleXmlCell>
  <singleXmlCell id="854" r="I51" connectionId="0">
    <xmlCellPr id="1" uniqueName="P1078178">
      <xmlPr mapId="1" xpath="/TFI-IZD-POD/NTD-TFI-IZD-POD-E_1000980/P1078178" xmlDataType="decimal"/>
    </xmlCellPr>
  </singleXmlCell>
  <singleXmlCell id="855" r="H52" connectionId="0">
    <xmlCellPr id="1" uniqueName="P1078179">
      <xmlPr mapId="1" xpath="/TFI-IZD-POD/NTD-TFI-IZD-POD-E_1000980/P1078179" xmlDataType="decimal"/>
    </xmlCellPr>
  </singleXmlCell>
  <singleXmlCell id="856" r="I52" connectionId="0">
    <xmlCellPr id="1" uniqueName="P1078180">
      <xmlPr mapId="1" xpath="/TFI-IZD-POD/NTD-TFI-IZD-POD-E_1000980/P1078180" xmlDataType="decimal"/>
    </xmlCellPr>
  </singleXmlCell>
  <singleXmlCell id="857" r="H53" connectionId="0">
    <xmlCellPr id="1" uniqueName="P1078181">
      <xmlPr mapId="1" xpath="/TFI-IZD-POD/NTD-TFI-IZD-POD-E_1000980/P1078181" xmlDataType="decimal"/>
    </xmlCellPr>
  </singleXmlCell>
  <singleXmlCell id="858" r="I53" connectionId="0">
    <xmlCellPr id="1" uniqueName="P1078182">
      <xmlPr mapId="1" xpath="/TFI-IZD-POD/NTD-TFI-IZD-POD-E_1000980/P1078182" xmlDataType="decimal"/>
    </xmlCellPr>
  </singleXmlCell>
</singleXmlCells>
</file>

<file path=xl/tables/tableSingleCells6.xml><?xml version="1.0" encoding="utf-8"?>
<singleXmlCells xmlns="http://schemas.openxmlformats.org/spreadsheetml/2006/main">
  <singleXmlCell id="859" r="H7" connectionId="0">
    <xmlCellPr id="1" uniqueName="P1073415">
      <xmlPr mapId="1" xpath="/TFI-IZD-POD/IPK-GFI-IZD-POD-E_1000981/P1073415" xmlDataType="decimal"/>
    </xmlCellPr>
  </singleXmlCell>
  <singleXmlCell id="860" r="I7" connectionId="0">
    <xmlCellPr id="1" uniqueName="P1078183">
      <xmlPr mapId="1" xpath="/TFI-IZD-POD/IPK-GFI-IZD-POD-E_1000981/P1078183" xmlDataType="decimal"/>
    </xmlCellPr>
  </singleXmlCell>
  <singleXmlCell id="861" r="J7" connectionId="0">
    <xmlCellPr id="1" uniqueName="P1078184">
      <xmlPr mapId="1" xpath="/TFI-IZD-POD/IPK-GFI-IZD-POD-E_1000981/P1078184" xmlDataType="decimal"/>
    </xmlCellPr>
  </singleXmlCell>
  <singleXmlCell id="862" r="K7" connectionId="0">
    <xmlCellPr id="1" uniqueName="P1078185">
      <xmlPr mapId="1" xpath="/TFI-IZD-POD/IPK-GFI-IZD-POD-E_1000981/P1078185" xmlDataType="decimal"/>
    </xmlCellPr>
  </singleXmlCell>
  <singleXmlCell id="863" r="L7" connectionId="0">
    <xmlCellPr id="1" uniqueName="P1078186">
      <xmlPr mapId="1" xpath="/TFI-IZD-POD/IPK-GFI-IZD-POD-E_1000981/P1078186" xmlDataType="decimal"/>
    </xmlCellPr>
  </singleXmlCell>
  <singleXmlCell id="864" r="M7" connectionId="0">
    <xmlCellPr id="1" uniqueName="P1078187">
      <xmlPr mapId="1" xpath="/TFI-IZD-POD/IPK-GFI-IZD-POD-E_1000981/P1078187" xmlDataType="decimal"/>
    </xmlCellPr>
  </singleXmlCell>
  <singleXmlCell id="865" r="N7" connectionId="0">
    <xmlCellPr id="1" uniqueName="P1078188">
      <xmlPr mapId="1" xpath="/TFI-IZD-POD/IPK-GFI-IZD-POD-E_1000981/P1078188" xmlDataType="decimal"/>
    </xmlCellPr>
  </singleXmlCell>
  <singleXmlCell id="866" r="O7" connectionId="0">
    <xmlCellPr id="1" uniqueName="P1078189">
      <xmlPr mapId="1" xpath="/TFI-IZD-POD/IPK-GFI-IZD-POD-E_1000981/P1078189" xmlDataType="decimal"/>
    </xmlCellPr>
  </singleXmlCell>
  <singleXmlCell id="867" r="P7" connectionId="0">
    <xmlCellPr id="1" uniqueName="P1081532">
      <xmlPr mapId="1" xpath="/TFI-IZD-POD/IPK-GFI-IZD-POD-E_1000981/P1081532" xmlDataType="decimal"/>
    </xmlCellPr>
  </singleXmlCell>
  <singleXmlCell id="868" r="Q7" connectionId="0">
    <xmlCellPr id="1" uniqueName="P1081533">
      <xmlPr mapId="1" xpath="/TFI-IZD-POD/IPK-GFI-IZD-POD-E_1000981/P1081533" xmlDataType="decimal"/>
    </xmlCellPr>
  </singleXmlCell>
  <singleXmlCell id="869" r="R7" connectionId="0">
    <xmlCellPr id="1" uniqueName="P1081534">
      <xmlPr mapId="1" xpath="/TFI-IZD-POD/IPK-GFI-IZD-POD-E_1000981/P1081534" xmlDataType="decimal"/>
    </xmlCellPr>
  </singleXmlCell>
  <singleXmlCell id="870" r="S7" connectionId="0">
    <xmlCellPr id="1" uniqueName="P1124774">
      <xmlPr mapId="1" xpath="/TFI-IZD-POD/IPK-GFI-IZD-POD-E_1000981/P1124774" xmlDataType="decimal"/>
    </xmlCellPr>
  </singleXmlCell>
  <singleXmlCell id="871" r="T7" connectionId="0">
    <xmlCellPr id="1" uniqueName="P1124775">
      <xmlPr mapId="1" xpath="/TFI-IZD-POD/IPK-GFI-IZD-POD-E_1000981/P1124775" xmlDataType="decimal"/>
    </xmlCellPr>
  </singleXmlCell>
  <singleXmlCell id="872" r="U7" connectionId="0">
    <xmlCellPr id="1" uniqueName="P1420846">
      <xmlPr mapId="1" xpath="/TFI-IZD-POD/IPK-GFI-IZD-POD-E_1000981/P1420846" xmlDataType="decimal"/>
    </xmlCellPr>
  </singleXmlCell>
  <singleXmlCell id="873" r="V7" connectionId="0">
    <xmlCellPr id="1" uniqueName="P1081535">
      <xmlPr mapId="1" xpath="/TFI-IZD-POD/IPK-GFI-IZD-POD-E_1000981/P1081535" xmlDataType="decimal"/>
    </xmlCellPr>
  </singleXmlCell>
  <singleXmlCell id="874" r="W7" connectionId="0">
    <xmlCellPr id="1" uniqueName="P1081536">
      <xmlPr mapId="1" xpath="/TFI-IZD-POD/IPK-GFI-IZD-POD-E_1000981/P1081536" xmlDataType="decimal"/>
    </xmlCellPr>
  </singleXmlCell>
  <singleXmlCell id="875" r="X7" connectionId="0">
    <xmlCellPr id="1" uniqueName="P1081537">
      <xmlPr mapId="1" xpath="/TFI-IZD-POD/IPK-GFI-IZD-POD-E_1000981/P1081537" xmlDataType="decimal"/>
    </xmlCellPr>
  </singleXmlCell>
  <singleXmlCell id="876" r="Y7" connectionId="0">
    <xmlCellPr id="1" uniqueName="P1081538">
      <xmlPr mapId="1" xpath="/TFI-IZD-POD/IPK-GFI-IZD-POD-E_1000981/P1081538" xmlDataType="decimal"/>
    </xmlCellPr>
  </singleXmlCell>
  <singleXmlCell id="877" r="Z7" connectionId="0">
    <xmlCellPr id="1" uniqueName="P1081539">
      <xmlPr mapId="1" xpath="/TFI-IZD-POD/IPK-GFI-IZD-POD-E_1000981/P1081539" xmlDataType="decimal"/>
    </xmlCellPr>
  </singleXmlCell>
  <singleXmlCell id="878" r="H8" connectionId="0">
    <xmlCellPr id="1" uniqueName="P1078190">
      <xmlPr mapId="1" xpath="/TFI-IZD-POD/IPK-GFI-IZD-POD-E_1000981/P1078190" xmlDataType="decimal"/>
    </xmlCellPr>
  </singleXmlCell>
  <singleXmlCell id="879" r="I8" connectionId="0">
    <xmlCellPr id="1" uniqueName="P1078191">
      <xmlPr mapId="1" xpath="/TFI-IZD-POD/IPK-GFI-IZD-POD-E_1000981/P1078191" xmlDataType="decimal"/>
    </xmlCellPr>
  </singleXmlCell>
  <singleXmlCell id="880" r="J8" connectionId="0">
    <xmlCellPr id="1" uniqueName="P1078192">
      <xmlPr mapId="1" xpath="/TFI-IZD-POD/IPK-GFI-IZD-POD-E_1000981/P1078192" xmlDataType="decimal"/>
    </xmlCellPr>
  </singleXmlCell>
  <singleXmlCell id="881" r="K8" connectionId="0">
    <xmlCellPr id="1" uniqueName="P1078193">
      <xmlPr mapId="1" xpath="/TFI-IZD-POD/IPK-GFI-IZD-POD-E_1000981/P1078193" xmlDataType="decimal"/>
    </xmlCellPr>
  </singleXmlCell>
  <singleXmlCell id="882" r="L8" connectionId="0">
    <xmlCellPr id="1" uniqueName="P1078194">
      <xmlPr mapId="1" xpath="/TFI-IZD-POD/IPK-GFI-IZD-POD-E_1000981/P1078194" xmlDataType="decimal"/>
    </xmlCellPr>
  </singleXmlCell>
  <singleXmlCell id="883" r="M8" connectionId="0">
    <xmlCellPr id="1" uniqueName="P1078195">
      <xmlPr mapId="1" xpath="/TFI-IZD-POD/IPK-GFI-IZD-POD-E_1000981/P1078195" xmlDataType="decimal"/>
    </xmlCellPr>
  </singleXmlCell>
  <singleXmlCell id="884" r="N8" connectionId="0">
    <xmlCellPr id="1" uniqueName="P1078196">
      <xmlPr mapId="1" xpath="/TFI-IZD-POD/IPK-GFI-IZD-POD-E_1000981/P1078196" xmlDataType="decimal"/>
    </xmlCellPr>
  </singleXmlCell>
  <singleXmlCell id="885" r="O8" connectionId="0">
    <xmlCellPr id="1" uniqueName="P1078197">
      <xmlPr mapId="1" xpath="/TFI-IZD-POD/IPK-GFI-IZD-POD-E_1000981/P1078197" xmlDataType="decimal"/>
    </xmlCellPr>
  </singleXmlCell>
  <singleXmlCell id="886" r="P8" connectionId="0">
    <xmlCellPr id="1" uniqueName="P1081540">
      <xmlPr mapId="1" xpath="/TFI-IZD-POD/IPK-GFI-IZD-POD-E_1000981/P1081540" xmlDataType="decimal"/>
    </xmlCellPr>
  </singleXmlCell>
  <singleXmlCell id="887" r="Q8" connectionId="0">
    <xmlCellPr id="1" uniqueName="P1081546">
      <xmlPr mapId="1" xpath="/TFI-IZD-POD/IPK-GFI-IZD-POD-E_1000981/P1081546" xmlDataType="decimal"/>
    </xmlCellPr>
  </singleXmlCell>
  <singleXmlCell id="888" r="R8" connectionId="0">
    <xmlCellPr id="1" uniqueName="P1081648">
      <xmlPr mapId="1" xpath="/TFI-IZD-POD/IPK-GFI-IZD-POD-E_1000981/P1081648" xmlDataType="decimal"/>
    </xmlCellPr>
  </singleXmlCell>
  <singleXmlCell id="889" r="S8" connectionId="0">
    <xmlCellPr id="1" uniqueName="P1124776">
      <xmlPr mapId="1" xpath="/TFI-IZD-POD/IPK-GFI-IZD-POD-E_1000981/P1124776" xmlDataType="decimal"/>
    </xmlCellPr>
  </singleXmlCell>
  <singleXmlCell id="890" r="T8" connectionId="0">
    <xmlCellPr id="1" uniqueName="P1124777">
      <xmlPr mapId="1" xpath="/TFI-IZD-POD/IPK-GFI-IZD-POD-E_1000981/P1124777" xmlDataType="decimal"/>
    </xmlCellPr>
  </singleXmlCell>
  <singleXmlCell id="891" r="U8" connectionId="0">
    <xmlCellPr id="1" uniqueName="P1420847">
      <xmlPr mapId="1" xpath="/TFI-IZD-POD/IPK-GFI-IZD-POD-E_1000981/P1420847" xmlDataType="decimal"/>
    </xmlCellPr>
  </singleXmlCell>
  <singleXmlCell id="892" r="V8" connectionId="0">
    <xmlCellPr id="1" uniqueName="P1081649">
      <xmlPr mapId="1" xpath="/TFI-IZD-POD/IPK-GFI-IZD-POD-E_1000981/P1081649" xmlDataType="decimal"/>
    </xmlCellPr>
  </singleXmlCell>
  <singleXmlCell id="893" r="W8" connectionId="0">
    <xmlCellPr id="1" uniqueName="P1081651">
      <xmlPr mapId="1" xpath="/TFI-IZD-POD/IPK-GFI-IZD-POD-E_1000981/P1081651" xmlDataType="decimal"/>
    </xmlCellPr>
  </singleXmlCell>
  <singleXmlCell id="894" r="X8" connectionId="0">
    <xmlCellPr id="1" uniqueName="P1081656">
      <xmlPr mapId="1" xpath="/TFI-IZD-POD/IPK-GFI-IZD-POD-E_1000981/P1081656" xmlDataType="decimal"/>
    </xmlCellPr>
  </singleXmlCell>
  <singleXmlCell id="895" r="Y8" connectionId="0">
    <xmlCellPr id="1" uniqueName="P1081658">
      <xmlPr mapId="1" xpath="/TFI-IZD-POD/IPK-GFI-IZD-POD-E_1000981/P1081658" xmlDataType="decimal"/>
    </xmlCellPr>
  </singleXmlCell>
  <singleXmlCell id="896" r="Z8" connectionId="0">
    <xmlCellPr id="1" uniqueName="P1081660">
      <xmlPr mapId="1" xpath="/TFI-IZD-POD/IPK-GFI-IZD-POD-E_1000981/P1081660" xmlDataType="decimal"/>
    </xmlCellPr>
  </singleXmlCell>
  <singleXmlCell id="897" r="H9" connectionId="0">
    <xmlCellPr id="1" uniqueName="P1078198">
      <xmlPr mapId="1" xpath="/TFI-IZD-POD/IPK-GFI-IZD-POD-E_1000981/P1078198" xmlDataType="decimal"/>
    </xmlCellPr>
  </singleXmlCell>
  <singleXmlCell id="898" r="I9" connectionId="0">
    <xmlCellPr id="1" uniqueName="P1078199">
      <xmlPr mapId="1" xpath="/TFI-IZD-POD/IPK-GFI-IZD-POD-E_1000981/P1078199" xmlDataType="decimal"/>
    </xmlCellPr>
  </singleXmlCell>
  <singleXmlCell id="899" r="J9" connectionId="0">
    <xmlCellPr id="1" uniqueName="P1078200">
      <xmlPr mapId="1" xpath="/TFI-IZD-POD/IPK-GFI-IZD-POD-E_1000981/P1078200" xmlDataType="decimal"/>
    </xmlCellPr>
  </singleXmlCell>
  <singleXmlCell id="900" r="K9" connectionId="0">
    <xmlCellPr id="1" uniqueName="P1078201">
      <xmlPr mapId="1" xpath="/TFI-IZD-POD/IPK-GFI-IZD-POD-E_1000981/P1078201" xmlDataType="decimal"/>
    </xmlCellPr>
  </singleXmlCell>
  <singleXmlCell id="901" r="L9" connectionId="0">
    <xmlCellPr id="1" uniqueName="P1078202">
      <xmlPr mapId="1" xpath="/TFI-IZD-POD/IPK-GFI-IZD-POD-E_1000981/P1078202" xmlDataType="decimal"/>
    </xmlCellPr>
  </singleXmlCell>
  <singleXmlCell id="902" r="M9" connectionId="0">
    <xmlCellPr id="1" uniqueName="P1078203">
      <xmlPr mapId="1" xpath="/TFI-IZD-POD/IPK-GFI-IZD-POD-E_1000981/P1078203" xmlDataType="decimal"/>
    </xmlCellPr>
  </singleXmlCell>
  <singleXmlCell id="903" r="N9" connectionId="0">
    <xmlCellPr id="1" uniqueName="P1078204">
      <xmlPr mapId="1" xpath="/TFI-IZD-POD/IPK-GFI-IZD-POD-E_1000981/P1078204" xmlDataType="decimal"/>
    </xmlCellPr>
  </singleXmlCell>
  <singleXmlCell id="904" r="O9" connectionId="0">
    <xmlCellPr id="1" uniqueName="P1078205">
      <xmlPr mapId="1" xpath="/TFI-IZD-POD/IPK-GFI-IZD-POD-E_1000981/P1078205" xmlDataType="decimal"/>
    </xmlCellPr>
  </singleXmlCell>
  <singleXmlCell id="905" r="P9" connectionId="0">
    <xmlCellPr id="1" uniqueName="P1081541">
      <xmlPr mapId="1" xpath="/TFI-IZD-POD/IPK-GFI-IZD-POD-E_1000981/P1081541" xmlDataType="decimal"/>
    </xmlCellPr>
  </singleXmlCell>
  <singleXmlCell id="906" r="Q9" connectionId="0">
    <xmlCellPr id="1" uniqueName="P1081548">
      <xmlPr mapId="1" xpath="/TFI-IZD-POD/IPK-GFI-IZD-POD-E_1000981/P1081548" xmlDataType="decimal"/>
    </xmlCellPr>
  </singleXmlCell>
  <singleXmlCell id="907" r="R9" connectionId="0">
    <xmlCellPr id="1" uniqueName="P1081662">
      <xmlPr mapId="1" xpath="/TFI-IZD-POD/IPK-GFI-IZD-POD-E_1000981/P1081662" xmlDataType="decimal"/>
    </xmlCellPr>
  </singleXmlCell>
  <singleXmlCell id="908" r="S9" connectionId="0">
    <xmlCellPr id="1" uniqueName="P1124778">
      <xmlPr mapId="1" xpath="/TFI-IZD-POD/IPK-GFI-IZD-POD-E_1000981/P1124778" xmlDataType="decimal"/>
    </xmlCellPr>
  </singleXmlCell>
  <singleXmlCell id="909" r="T9" connectionId="0">
    <xmlCellPr id="1" uniqueName="P1124779">
      <xmlPr mapId="1" xpath="/TFI-IZD-POD/IPK-GFI-IZD-POD-E_1000981/P1124779" xmlDataType="decimal"/>
    </xmlCellPr>
  </singleXmlCell>
  <singleXmlCell id="910" r="U9" connectionId="0">
    <xmlCellPr id="1" uniqueName="P1420848">
      <xmlPr mapId="1" xpath="/TFI-IZD-POD/IPK-GFI-IZD-POD-E_1000981/P1420848" xmlDataType="decimal"/>
    </xmlCellPr>
  </singleXmlCell>
  <singleXmlCell id="911" r="V9" connectionId="0">
    <xmlCellPr id="1" uniqueName="P1081664">
      <xmlPr mapId="1" xpath="/TFI-IZD-POD/IPK-GFI-IZD-POD-E_1000981/P1081664" xmlDataType="decimal"/>
    </xmlCellPr>
  </singleXmlCell>
  <singleXmlCell id="912" r="W9" connectionId="0">
    <xmlCellPr id="1" uniqueName="P1081666">
      <xmlPr mapId="1" xpath="/TFI-IZD-POD/IPK-GFI-IZD-POD-E_1000981/P1081666" xmlDataType="decimal"/>
    </xmlCellPr>
  </singleXmlCell>
  <singleXmlCell id="913" r="X9" connectionId="0">
    <xmlCellPr id="1" uniqueName="P1081668">
      <xmlPr mapId="1" xpath="/TFI-IZD-POD/IPK-GFI-IZD-POD-E_1000981/P1081668" xmlDataType="decimal"/>
    </xmlCellPr>
  </singleXmlCell>
  <singleXmlCell id="914" r="Y9" connectionId="0">
    <xmlCellPr id="1" uniqueName="P1081670">
      <xmlPr mapId="1" xpath="/TFI-IZD-POD/IPK-GFI-IZD-POD-E_1000981/P1081670" xmlDataType="decimal"/>
    </xmlCellPr>
  </singleXmlCell>
  <singleXmlCell id="915" r="Z9" connectionId="0">
    <xmlCellPr id="1" uniqueName="P1081672">
      <xmlPr mapId="1" xpath="/TFI-IZD-POD/IPK-GFI-IZD-POD-E_1000981/P1081672" xmlDataType="decimal"/>
    </xmlCellPr>
  </singleXmlCell>
  <singleXmlCell id="916" r="H10" connectionId="0">
    <xmlCellPr id="1" uniqueName="P1078206">
      <xmlPr mapId="1" xpath="/TFI-IZD-POD/IPK-GFI-IZD-POD-E_1000981/P1078206" xmlDataType="decimal"/>
    </xmlCellPr>
  </singleXmlCell>
  <singleXmlCell id="917" r="I10" connectionId="0">
    <xmlCellPr id="1" uniqueName="P1078207">
      <xmlPr mapId="1" xpath="/TFI-IZD-POD/IPK-GFI-IZD-POD-E_1000981/P1078207" xmlDataType="decimal"/>
    </xmlCellPr>
  </singleXmlCell>
  <singleXmlCell id="918" r="J10" connectionId="0">
    <xmlCellPr id="1" uniqueName="P1078208">
      <xmlPr mapId="1" xpath="/TFI-IZD-POD/IPK-GFI-IZD-POD-E_1000981/P1078208" xmlDataType="decimal"/>
    </xmlCellPr>
  </singleXmlCell>
  <singleXmlCell id="919" r="K10" connectionId="0">
    <xmlCellPr id="1" uniqueName="P1078209">
      <xmlPr mapId="1" xpath="/TFI-IZD-POD/IPK-GFI-IZD-POD-E_1000981/P1078209" xmlDataType="decimal"/>
    </xmlCellPr>
  </singleXmlCell>
  <singleXmlCell id="920" r="L10" connectionId="0">
    <xmlCellPr id="1" uniqueName="P1078210">
      <xmlPr mapId="1" xpath="/TFI-IZD-POD/IPK-GFI-IZD-POD-E_1000981/P1078210" xmlDataType="decimal"/>
    </xmlCellPr>
  </singleXmlCell>
  <singleXmlCell id="921" r="M10" connectionId="0">
    <xmlCellPr id="1" uniqueName="P1078215">
      <xmlPr mapId="1" xpath="/TFI-IZD-POD/IPK-GFI-IZD-POD-E_1000981/P1078215" xmlDataType="decimal"/>
    </xmlCellPr>
  </singleXmlCell>
  <singleXmlCell id="922" r="N10" connectionId="0">
    <xmlCellPr id="1" uniqueName="P1078217">
      <xmlPr mapId="1" xpath="/TFI-IZD-POD/IPK-GFI-IZD-POD-E_1000981/P1078217" xmlDataType="decimal"/>
    </xmlCellPr>
  </singleXmlCell>
  <singleXmlCell id="923" r="O10" connectionId="0">
    <xmlCellPr id="1" uniqueName="P1078220">
      <xmlPr mapId="1" xpath="/TFI-IZD-POD/IPK-GFI-IZD-POD-E_1000981/P1078220" xmlDataType="decimal"/>
    </xmlCellPr>
  </singleXmlCell>
  <singleXmlCell id="924" r="P10" connectionId="0">
    <xmlCellPr id="1" uniqueName="P1081542">
      <xmlPr mapId="1" xpath="/TFI-IZD-POD/IPK-GFI-IZD-POD-E_1000981/P1081542" xmlDataType="decimal"/>
    </xmlCellPr>
  </singleXmlCell>
  <singleXmlCell id="925" r="Q10" connectionId="0">
    <xmlCellPr id="1" uniqueName="P1081646">
      <xmlPr mapId="1" xpath="/TFI-IZD-POD/IPK-GFI-IZD-POD-E_1000981/P1081646" xmlDataType="decimal"/>
    </xmlCellPr>
  </singleXmlCell>
  <singleXmlCell id="926" r="R10" connectionId="0">
    <xmlCellPr id="1" uniqueName="P1081674">
      <xmlPr mapId="1" xpath="/TFI-IZD-POD/IPK-GFI-IZD-POD-E_1000981/P1081674" xmlDataType="decimal"/>
    </xmlCellPr>
  </singleXmlCell>
  <singleXmlCell id="927" r="S10" connectionId="0">
    <xmlCellPr id="1" uniqueName="P1124780">
      <xmlPr mapId="1" xpath="/TFI-IZD-POD/IPK-GFI-IZD-POD-E_1000981/P1124780" xmlDataType="decimal"/>
    </xmlCellPr>
  </singleXmlCell>
  <singleXmlCell id="928" r="T10" connectionId="0">
    <xmlCellPr id="1" uniqueName="P1124781">
      <xmlPr mapId="1" xpath="/TFI-IZD-POD/IPK-GFI-IZD-POD-E_1000981/P1124781" xmlDataType="decimal"/>
    </xmlCellPr>
  </singleXmlCell>
  <singleXmlCell id="929" r="U10" connectionId="0">
    <xmlCellPr id="1" uniqueName="P1420849">
      <xmlPr mapId="1" xpath="/TFI-IZD-POD/IPK-GFI-IZD-POD-E_1000981/P1420849" xmlDataType="decimal"/>
    </xmlCellPr>
  </singleXmlCell>
  <singleXmlCell id="930" r="V10" connectionId="0">
    <xmlCellPr id="1" uniqueName="P1081676">
      <xmlPr mapId="1" xpath="/TFI-IZD-POD/IPK-GFI-IZD-POD-E_1000981/P1081676" xmlDataType="decimal"/>
    </xmlCellPr>
  </singleXmlCell>
  <singleXmlCell id="931" r="W10" connectionId="0">
    <xmlCellPr id="1" uniqueName="P1081678">
      <xmlPr mapId="1" xpath="/TFI-IZD-POD/IPK-GFI-IZD-POD-E_1000981/P1081678" xmlDataType="decimal"/>
    </xmlCellPr>
  </singleXmlCell>
  <singleXmlCell id="932" r="X10" connectionId="0">
    <xmlCellPr id="1" uniqueName="P1081680">
      <xmlPr mapId="1" xpath="/TFI-IZD-POD/IPK-GFI-IZD-POD-E_1000981/P1081680" xmlDataType="decimal"/>
    </xmlCellPr>
  </singleXmlCell>
  <singleXmlCell id="933" r="Y10" connectionId="0">
    <xmlCellPr id="1" uniqueName="P1081682">
      <xmlPr mapId="1" xpath="/TFI-IZD-POD/IPK-GFI-IZD-POD-E_1000981/P1081682" xmlDataType="decimal"/>
    </xmlCellPr>
  </singleXmlCell>
  <singleXmlCell id="934" r="Z10" connectionId="0">
    <xmlCellPr id="1" uniqueName="P1081684">
      <xmlPr mapId="1" xpath="/TFI-IZD-POD/IPK-GFI-IZD-POD-E_1000981/P1081684" xmlDataType="decimal"/>
    </xmlCellPr>
  </singleXmlCell>
  <singleXmlCell id="935" r="H11" connectionId="0">
    <xmlCellPr id="1" uniqueName="P1078222">
      <xmlPr mapId="1" xpath="/TFI-IZD-POD/IPK-GFI-IZD-POD-E_1000981/P1078222" xmlDataType="decimal"/>
    </xmlCellPr>
  </singleXmlCell>
  <singleXmlCell id="936" r="I11" connectionId="0">
    <xmlCellPr id="1" uniqueName="P1078224">
      <xmlPr mapId="1" xpath="/TFI-IZD-POD/IPK-GFI-IZD-POD-E_1000981/P1078224" xmlDataType="decimal"/>
    </xmlCellPr>
  </singleXmlCell>
  <singleXmlCell id="937" r="J11" connectionId="0">
    <xmlCellPr id="1" uniqueName="P1078226">
      <xmlPr mapId="1" xpath="/TFI-IZD-POD/IPK-GFI-IZD-POD-E_1000981/P1078226" xmlDataType="decimal"/>
    </xmlCellPr>
  </singleXmlCell>
  <singleXmlCell id="938" r="K11" connectionId="0">
    <xmlCellPr id="1" uniqueName="P1078229">
      <xmlPr mapId="1" xpath="/TFI-IZD-POD/IPK-GFI-IZD-POD-E_1000981/P1078229" xmlDataType="decimal"/>
    </xmlCellPr>
  </singleXmlCell>
  <singleXmlCell id="939" r="L11" connectionId="0">
    <xmlCellPr id="1" uniqueName="P1078231">
      <xmlPr mapId="1" xpath="/TFI-IZD-POD/IPK-GFI-IZD-POD-E_1000981/P1078231" xmlDataType="decimal"/>
    </xmlCellPr>
  </singleXmlCell>
  <singleXmlCell id="940" r="M11" connectionId="0">
    <xmlCellPr id="1" uniqueName="P1078233">
      <xmlPr mapId="1" xpath="/TFI-IZD-POD/IPK-GFI-IZD-POD-E_1000981/P1078233" xmlDataType="decimal"/>
    </xmlCellPr>
  </singleXmlCell>
  <singleXmlCell id="941" r="N11" connectionId="0">
    <xmlCellPr id="1" uniqueName="P1078236">
      <xmlPr mapId="1" xpath="/TFI-IZD-POD/IPK-GFI-IZD-POD-E_1000981/P1078236" xmlDataType="decimal"/>
    </xmlCellPr>
  </singleXmlCell>
  <singleXmlCell id="942" r="O11" connectionId="0">
    <xmlCellPr id="1" uniqueName="P1078237">
      <xmlPr mapId="1" xpath="/TFI-IZD-POD/IPK-GFI-IZD-POD-E_1000981/P1078237" xmlDataType="decimal"/>
    </xmlCellPr>
  </singleXmlCell>
  <singleXmlCell id="943" r="P11" connectionId="0">
    <xmlCellPr id="1" uniqueName="P1081543">
      <xmlPr mapId="1" xpath="/TFI-IZD-POD/IPK-GFI-IZD-POD-E_1000981/P1081543" xmlDataType="decimal"/>
    </xmlCellPr>
  </singleXmlCell>
  <singleXmlCell id="944" r="Q11" connectionId="0">
    <xmlCellPr id="1" uniqueName="P1081685">
      <xmlPr mapId="1" xpath="/TFI-IZD-POD/IPK-GFI-IZD-POD-E_1000981/P1081685" xmlDataType="decimal"/>
    </xmlCellPr>
  </singleXmlCell>
  <singleXmlCell id="945" r="R11" connectionId="0">
    <xmlCellPr id="1" uniqueName="P1081686">
      <xmlPr mapId="1" xpath="/TFI-IZD-POD/IPK-GFI-IZD-POD-E_1000981/P1081686" xmlDataType="decimal"/>
    </xmlCellPr>
  </singleXmlCell>
  <singleXmlCell id="946" r="S11" connectionId="0">
    <xmlCellPr id="1" uniqueName="P1124782">
      <xmlPr mapId="1" xpath="/TFI-IZD-POD/IPK-GFI-IZD-POD-E_1000981/P1124782" xmlDataType="decimal"/>
    </xmlCellPr>
  </singleXmlCell>
  <singleXmlCell id="947" r="T11" connectionId="0">
    <xmlCellPr id="1" uniqueName="P1124783">
      <xmlPr mapId="1" xpath="/TFI-IZD-POD/IPK-GFI-IZD-POD-E_1000981/P1124783" xmlDataType="decimal"/>
    </xmlCellPr>
  </singleXmlCell>
  <singleXmlCell id="948" r="U11" connectionId="0">
    <xmlCellPr id="1" uniqueName="P1420850">
      <xmlPr mapId="1" xpath="/TFI-IZD-POD/IPK-GFI-IZD-POD-E_1000981/P1420850" xmlDataType="decimal"/>
    </xmlCellPr>
  </singleXmlCell>
  <singleXmlCell id="949" r="V11" connectionId="0">
    <xmlCellPr id="1" uniqueName="P1081687">
      <xmlPr mapId="1" xpath="/TFI-IZD-POD/IPK-GFI-IZD-POD-E_1000981/P1081687" xmlDataType="decimal"/>
    </xmlCellPr>
  </singleXmlCell>
  <singleXmlCell id="950" r="W11" connectionId="0">
    <xmlCellPr id="1" uniqueName="P1081688">
      <xmlPr mapId="1" xpath="/TFI-IZD-POD/IPK-GFI-IZD-POD-E_1000981/P1081688" xmlDataType="decimal"/>
    </xmlCellPr>
  </singleXmlCell>
  <singleXmlCell id="951" r="X11" connectionId="0">
    <xmlCellPr id="1" uniqueName="P1081689">
      <xmlPr mapId="1" xpath="/TFI-IZD-POD/IPK-GFI-IZD-POD-E_1000981/P1081689" xmlDataType="decimal"/>
    </xmlCellPr>
  </singleXmlCell>
  <singleXmlCell id="952" r="Y11" connectionId="0">
    <xmlCellPr id="1" uniqueName="P1081690">
      <xmlPr mapId="1" xpath="/TFI-IZD-POD/IPK-GFI-IZD-POD-E_1000981/P1081690" xmlDataType="decimal"/>
    </xmlCellPr>
  </singleXmlCell>
  <singleXmlCell id="953" r="Z11" connectionId="0">
    <xmlCellPr id="1" uniqueName="P1081696">
      <xmlPr mapId="1" xpath="/TFI-IZD-POD/IPK-GFI-IZD-POD-E_1000981/P1081696" xmlDataType="decimal"/>
    </xmlCellPr>
  </singleXmlCell>
  <singleXmlCell id="954" r="H12" connectionId="0">
    <xmlCellPr id="1" uniqueName="P1078238">
      <xmlPr mapId="1" xpath="/TFI-IZD-POD/IPK-GFI-IZD-POD-E_1000981/P1078238" xmlDataType="decimal"/>
    </xmlCellPr>
  </singleXmlCell>
  <singleXmlCell id="955" r="I12" connectionId="0">
    <xmlCellPr id="1" uniqueName="P1078239">
      <xmlPr mapId="1" xpath="/TFI-IZD-POD/IPK-GFI-IZD-POD-E_1000981/P1078239" xmlDataType="decimal"/>
    </xmlCellPr>
  </singleXmlCell>
  <singleXmlCell id="956" r="J12" connectionId="0">
    <xmlCellPr id="1" uniqueName="P1078240">
      <xmlPr mapId="1" xpath="/TFI-IZD-POD/IPK-GFI-IZD-POD-E_1000981/P1078240" xmlDataType="decimal"/>
    </xmlCellPr>
  </singleXmlCell>
  <singleXmlCell id="957" r="K12" connectionId="0">
    <xmlCellPr id="1" uniqueName="P1078241">
      <xmlPr mapId="1" xpath="/TFI-IZD-POD/IPK-GFI-IZD-POD-E_1000981/P1078241" xmlDataType="decimal"/>
    </xmlCellPr>
  </singleXmlCell>
  <singleXmlCell id="958" r="L12" connectionId="0">
    <xmlCellPr id="1" uniqueName="P1078242">
      <xmlPr mapId="1" xpath="/TFI-IZD-POD/IPK-GFI-IZD-POD-E_1000981/P1078242" xmlDataType="decimal"/>
    </xmlCellPr>
  </singleXmlCell>
  <singleXmlCell id="959" r="M12" connectionId="0">
    <xmlCellPr id="1" uniqueName="P1078243">
      <xmlPr mapId="1" xpath="/TFI-IZD-POD/IPK-GFI-IZD-POD-E_1000981/P1078243" xmlDataType="decimal"/>
    </xmlCellPr>
  </singleXmlCell>
  <singleXmlCell id="960" r="N12" connectionId="0">
    <xmlCellPr id="1" uniqueName="P1078946">
      <xmlPr mapId="1" xpath="/TFI-IZD-POD/IPK-GFI-IZD-POD-E_1000981/P1078946" xmlDataType="decimal"/>
    </xmlCellPr>
  </singleXmlCell>
  <singleXmlCell id="961" r="O12" connectionId="0">
    <xmlCellPr id="1" uniqueName="P1078947">
      <xmlPr mapId="1" xpath="/TFI-IZD-POD/IPK-GFI-IZD-POD-E_1000981/P1078947" xmlDataType="decimal"/>
    </xmlCellPr>
  </singleXmlCell>
  <singleXmlCell id="962" r="P12" connectionId="0">
    <xmlCellPr id="1" uniqueName="P1081544">
      <xmlPr mapId="1" xpath="/TFI-IZD-POD/IPK-GFI-IZD-POD-E_1000981/P1081544" xmlDataType="decimal"/>
    </xmlCellPr>
  </singleXmlCell>
  <singleXmlCell id="963" r="Q12" connectionId="0">
    <xmlCellPr id="1" uniqueName="P1081697">
      <xmlPr mapId="1" xpath="/TFI-IZD-POD/IPK-GFI-IZD-POD-E_1000981/P1081697" xmlDataType="decimal"/>
    </xmlCellPr>
  </singleXmlCell>
  <singleXmlCell id="964" r="R12" connectionId="0">
    <xmlCellPr id="1" uniqueName="P1081698">
      <xmlPr mapId="1" xpath="/TFI-IZD-POD/IPK-GFI-IZD-POD-E_1000981/P1081698" xmlDataType="decimal"/>
    </xmlCellPr>
  </singleXmlCell>
  <singleXmlCell id="965" r="S12" connectionId="0">
    <xmlCellPr id="1" uniqueName="P1124784">
      <xmlPr mapId="1" xpath="/TFI-IZD-POD/IPK-GFI-IZD-POD-E_1000981/P1124784" xmlDataType="decimal"/>
    </xmlCellPr>
  </singleXmlCell>
  <singleXmlCell id="966" r="T12" connectionId="0">
    <xmlCellPr id="1" uniqueName="P1124785">
      <xmlPr mapId="1" xpath="/TFI-IZD-POD/IPK-GFI-IZD-POD-E_1000981/P1124785" xmlDataType="decimal"/>
    </xmlCellPr>
  </singleXmlCell>
  <singleXmlCell id="967" r="U12" connectionId="0">
    <xmlCellPr id="1" uniqueName="P1420851">
      <xmlPr mapId="1" xpath="/TFI-IZD-POD/IPK-GFI-IZD-POD-E_1000981/P1420851" xmlDataType="decimal"/>
    </xmlCellPr>
  </singleXmlCell>
  <singleXmlCell id="968" r="V12" connectionId="0">
    <xmlCellPr id="1" uniqueName="P1081699">
      <xmlPr mapId="1" xpath="/TFI-IZD-POD/IPK-GFI-IZD-POD-E_1000981/P1081699" xmlDataType="decimal"/>
    </xmlCellPr>
  </singleXmlCell>
  <singleXmlCell id="969" r="W12" connectionId="0">
    <xmlCellPr id="1" uniqueName="P1081700">
      <xmlPr mapId="1" xpath="/TFI-IZD-POD/IPK-GFI-IZD-POD-E_1000981/P1081700" xmlDataType="decimal"/>
    </xmlCellPr>
  </singleXmlCell>
  <singleXmlCell id="970" r="X12" connectionId="0">
    <xmlCellPr id="1" uniqueName="P1081701">
      <xmlPr mapId="1" xpath="/TFI-IZD-POD/IPK-GFI-IZD-POD-E_1000981/P1081701" xmlDataType="decimal"/>
    </xmlCellPr>
  </singleXmlCell>
  <singleXmlCell id="971" r="Y12" connectionId="0">
    <xmlCellPr id="1" uniqueName="P1081702">
      <xmlPr mapId="1" xpath="/TFI-IZD-POD/IPK-GFI-IZD-POD-E_1000981/P1081702" xmlDataType="decimal"/>
    </xmlCellPr>
  </singleXmlCell>
  <singleXmlCell id="972" r="Z12" connectionId="0">
    <xmlCellPr id="1" uniqueName="P1081703">
      <xmlPr mapId="1" xpath="/TFI-IZD-POD/IPK-GFI-IZD-POD-E_1000981/P1081703" xmlDataType="decimal"/>
    </xmlCellPr>
  </singleXmlCell>
  <singleXmlCell id="973" r="H13" connectionId="0">
    <xmlCellPr id="1" uniqueName="P1078948">
      <xmlPr mapId="1" xpath="/TFI-IZD-POD/IPK-GFI-IZD-POD-E_1000981/P1078948" xmlDataType="decimal"/>
    </xmlCellPr>
  </singleXmlCell>
  <singleXmlCell id="974" r="I13" connectionId="0">
    <xmlCellPr id="1" uniqueName="P1078949">
      <xmlPr mapId="1" xpath="/TFI-IZD-POD/IPK-GFI-IZD-POD-E_1000981/P1078949" xmlDataType="decimal"/>
    </xmlCellPr>
  </singleXmlCell>
  <singleXmlCell id="975" r="J13" connectionId="0">
    <xmlCellPr id="1" uniqueName="P1079430">
      <xmlPr mapId="1" xpath="/TFI-IZD-POD/IPK-GFI-IZD-POD-E_1000981/P1079430" xmlDataType="decimal"/>
    </xmlCellPr>
  </singleXmlCell>
  <singleXmlCell id="976" r="K13" connectionId="0">
    <xmlCellPr id="1" uniqueName="P1079851">
      <xmlPr mapId="1" xpath="/TFI-IZD-POD/IPK-GFI-IZD-POD-E_1000981/P1079851" xmlDataType="decimal"/>
    </xmlCellPr>
  </singleXmlCell>
  <singleXmlCell id="977" r="L13" connectionId="0">
    <xmlCellPr id="1" uniqueName="P1079852">
      <xmlPr mapId="1" xpath="/TFI-IZD-POD/IPK-GFI-IZD-POD-E_1000981/P1079852" xmlDataType="decimal"/>
    </xmlCellPr>
  </singleXmlCell>
  <singleXmlCell id="978" r="M13" connectionId="0">
    <xmlCellPr id="1" uniqueName="P1079853">
      <xmlPr mapId="1" xpath="/TFI-IZD-POD/IPK-GFI-IZD-POD-E_1000981/P1079853" xmlDataType="decimal"/>
    </xmlCellPr>
  </singleXmlCell>
  <singleXmlCell id="979" r="N13" connectionId="0">
    <xmlCellPr id="1" uniqueName="P1079854">
      <xmlPr mapId="1" xpath="/TFI-IZD-POD/IPK-GFI-IZD-POD-E_1000981/P1079854" xmlDataType="decimal"/>
    </xmlCellPr>
  </singleXmlCell>
  <singleXmlCell id="980" r="O13" connectionId="0">
    <xmlCellPr id="1" uniqueName="P1079855">
      <xmlPr mapId="1" xpath="/TFI-IZD-POD/IPK-GFI-IZD-POD-E_1000981/P1079855" xmlDataType="decimal"/>
    </xmlCellPr>
  </singleXmlCell>
  <singleXmlCell id="981" r="P13" connectionId="0">
    <xmlCellPr id="1" uniqueName="P1081545">
      <xmlPr mapId="1" xpath="/TFI-IZD-POD/IPK-GFI-IZD-POD-E_1000981/P1081545" xmlDataType="decimal"/>
    </xmlCellPr>
  </singleXmlCell>
  <singleXmlCell id="982" r="Q13" connectionId="0">
    <xmlCellPr id="1" uniqueName="P1081704">
      <xmlPr mapId="1" xpath="/TFI-IZD-POD/IPK-GFI-IZD-POD-E_1000981/P1081704" xmlDataType="decimal"/>
    </xmlCellPr>
  </singleXmlCell>
  <singleXmlCell id="983" r="R13" connectionId="0">
    <xmlCellPr id="1" uniqueName="P1081705">
      <xmlPr mapId="1" xpath="/TFI-IZD-POD/IPK-GFI-IZD-POD-E_1000981/P1081705" xmlDataType="decimal"/>
    </xmlCellPr>
  </singleXmlCell>
  <singleXmlCell id="984" r="S13" connectionId="0">
    <xmlCellPr id="1" uniqueName="P1124786">
      <xmlPr mapId="1" xpath="/TFI-IZD-POD/IPK-GFI-IZD-POD-E_1000981/P1124786" xmlDataType="decimal"/>
    </xmlCellPr>
  </singleXmlCell>
  <singleXmlCell id="985" r="T13" connectionId="0">
    <xmlCellPr id="1" uniqueName="P1124787">
      <xmlPr mapId="1" xpath="/TFI-IZD-POD/IPK-GFI-IZD-POD-E_1000981/P1124787" xmlDataType="decimal"/>
    </xmlCellPr>
  </singleXmlCell>
  <singleXmlCell id="986" r="U13" connectionId="0">
    <xmlCellPr id="1" uniqueName="P1420852">
      <xmlPr mapId="1" xpath="/TFI-IZD-POD/IPK-GFI-IZD-POD-E_1000981/P1420852" xmlDataType="decimal"/>
    </xmlCellPr>
  </singleXmlCell>
  <singleXmlCell id="987" r="V13" connectionId="0">
    <xmlCellPr id="1" uniqueName="P1081706">
      <xmlPr mapId="1" xpath="/TFI-IZD-POD/IPK-GFI-IZD-POD-E_1000981/P1081706" xmlDataType="decimal"/>
    </xmlCellPr>
  </singleXmlCell>
  <singleXmlCell id="988" r="W13" connectionId="0">
    <xmlCellPr id="1" uniqueName="P1081707">
      <xmlPr mapId="1" xpath="/TFI-IZD-POD/IPK-GFI-IZD-POD-E_1000981/P1081707" xmlDataType="decimal"/>
    </xmlCellPr>
  </singleXmlCell>
  <singleXmlCell id="989" r="X13" connectionId="0">
    <xmlCellPr id="1" uniqueName="P1081708">
      <xmlPr mapId="1" xpath="/TFI-IZD-POD/IPK-GFI-IZD-POD-E_1000981/P1081708" xmlDataType="decimal"/>
    </xmlCellPr>
  </singleXmlCell>
  <singleXmlCell id="990" r="Y13" connectionId="0">
    <xmlCellPr id="1" uniqueName="P1081709">
      <xmlPr mapId="1" xpath="/TFI-IZD-POD/IPK-GFI-IZD-POD-E_1000981/P1081709" xmlDataType="decimal"/>
    </xmlCellPr>
  </singleXmlCell>
  <singleXmlCell id="991" r="Z13" connectionId="0">
    <xmlCellPr id="1" uniqueName="P1081710">
      <xmlPr mapId="1" xpath="/TFI-IZD-POD/IPK-GFI-IZD-POD-E_1000981/P1081710" xmlDataType="decimal"/>
    </xmlCellPr>
  </singleXmlCell>
  <singleXmlCell id="992" r="H14" connectionId="0">
    <xmlCellPr id="1" uniqueName="P1079856">
      <xmlPr mapId="1" xpath="/TFI-IZD-POD/IPK-GFI-IZD-POD-E_1000981/P1079856" xmlDataType="decimal"/>
    </xmlCellPr>
  </singleXmlCell>
  <singleXmlCell id="993" r="I14" connectionId="0">
    <xmlCellPr id="1" uniqueName="P1079857">
      <xmlPr mapId="1" xpath="/TFI-IZD-POD/IPK-GFI-IZD-POD-E_1000981/P1079857" xmlDataType="decimal"/>
    </xmlCellPr>
  </singleXmlCell>
  <singleXmlCell id="994" r="J14" connectionId="0">
    <xmlCellPr id="1" uniqueName="P1079858">
      <xmlPr mapId="1" xpath="/TFI-IZD-POD/IPK-GFI-IZD-POD-E_1000981/P1079858" xmlDataType="decimal"/>
    </xmlCellPr>
  </singleXmlCell>
  <singleXmlCell id="995" r="K14" connectionId="0">
    <xmlCellPr id="1" uniqueName="P1079859">
      <xmlPr mapId="1" xpath="/TFI-IZD-POD/IPK-GFI-IZD-POD-E_1000981/P1079859" xmlDataType="decimal"/>
    </xmlCellPr>
  </singleXmlCell>
  <singleXmlCell id="996" r="L14" connectionId="0">
    <xmlCellPr id="1" uniqueName="P1079860">
      <xmlPr mapId="1" xpath="/TFI-IZD-POD/IPK-GFI-IZD-POD-E_1000981/P1079860" xmlDataType="decimal"/>
    </xmlCellPr>
  </singleXmlCell>
  <singleXmlCell id="997" r="M14" connectionId="0">
    <xmlCellPr id="1" uniqueName="P1079861">
      <xmlPr mapId="1" xpath="/TFI-IZD-POD/IPK-GFI-IZD-POD-E_1000981/P1079861" xmlDataType="decimal"/>
    </xmlCellPr>
  </singleXmlCell>
  <singleXmlCell id="998" r="N14" connectionId="0">
    <xmlCellPr id="1" uniqueName="P1079862">
      <xmlPr mapId="1" xpath="/TFI-IZD-POD/IPK-GFI-IZD-POD-E_1000981/P1079862" xmlDataType="decimal"/>
    </xmlCellPr>
  </singleXmlCell>
  <singleXmlCell id="999" r="O14" connectionId="0">
    <xmlCellPr id="1" uniqueName="P1079863">
      <xmlPr mapId="1" xpath="/TFI-IZD-POD/IPK-GFI-IZD-POD-E_1000981/P1079863" xmlDataType="decimal"/>
    </xmlCellPr>
  </singleXmlCell>
  <singleXmlCell id="1000" r="P14" connectionId="0">
    <xmlCellPr id="1" uniqueName="P1081711">
      <xmlPr mapId="1" xpath="/TFI-IZD-POD/IPK-GFI-IZD-POD-E_1000981/P1081711" xmlDataType="decimal"/>
    </xmlCellPr>
  </singleXmlCell>
  <singleXmlCell id="1001" r="Q14" connectionId="0">
    <xmlCellPr id="1" uniqueName="P1081712">
      <xmlPr mapId="1" xpath="/TFI-IZD-POD/IPK-GFI-IZD-POD-E_1000981/P1081712" xmlDataType="decimal"/>
    </xmlCellPr>
  </singleXmlCell>
  <singleXmlCell id="1002" r="R14" connectionId="0">
    <xmlCellPr id="1" uniqueName="P1081713">
      <xmlPr mapId="1" xpath="/TFI-IZD-POD/IPK-GFI-IZD-POD-E_1000981/P1081713" xmlDataType="decimal"/>
    </xmlCellPr>
  </singleXmlCell>
  <singleXmlCell id="1003" r="S14" connectionId="0">
    <xmlCellPr id="1" uniqueName="P1124788">
      <xmlPr mapId="1" xpath="/TFI-IZD-POD/IPK-GFI-IZD-POD-E_1000981/P1124788" xmlDataType="decimal"/>
    </xmlCellPr>
  </singleXmlCell>
  <singleXmlCell id="1004" r="T14" connectionId="0">
    <xmlCellPr id="1" uniqueName="P1124789">
      <xmlPr mapId="1" xpath="/TFI-IZD-POD/IPK-GFI-IZD-POD-E_1000981/P1124789" xmlDataType="decimal"/>
    </xmlCellPr>
  </singleXmlCell>
  <singleXmlCell id="1005" r="U14" connectionId="0">
    <xmlCellPr id="1" uniqueName="P1420853">
      <xmlPr mapId="1" xpath="/TFI-IZD-POD/IPK-GFI-IZD-POD-E_1000981/P1420853" xmlDataType="decimal"/>
    </xmlCellPr>
  </singleXmlCell>
  <singleXmlCell id="1006" r="V14" connectionId="0">
    <xmlCellPr id="1" uniqueName="P1081714">
      <xmlPr mapId="1" xpath="/TFI-IZD-POD/IPK-GFI-IZD-POD-E_1000981/P1081714" xmlDataType="decimal"/>
    </xmlCellPr>
  </singleXmlCell>
  <singleXmlCell id="1007" r="W14" connectionId="0">
    <xmlCellPr id="1" uniqueName="P1081715">
      <xmlPr mapId="1" xpath="/TFI-IZD-POD/IPK-GFI-IZD-POD-E_1000981/P1081715" xmlDataType="decimal"/>
    </xmlCellPr>
  </singleXmlCell>
  <singleXmlCell id="1008" r="X14" connectionId="0">
    <xmlCellPr id="1" uniqueName="P1081716">
      <xmlPr mapId="1" xpath="/TFI-IZD-POD/IPK-GFI-IZD-POD-E_1000981/P1081716" xmlDataType="decimal"/>
    </xmlCellPr>
  </singleXmlCell>
  <singleXmlCell id="1009" r="Y14" connectionId="0">
    <xmlCellPr id="1" uniqueName="P1081717">
      <xmlPr mapId="1" xpath="/TFI-IZD-POD/IPK-GFI-IZD-POD-E_1000981/P1081717" xmlDataType="decimal"/>
    </xmlCellPr>
  </singleXmlCell>
  <singleXmlCell id="1010" r="Z14" connectionId="0">
    <xmlCellPr id="1" uniqueName="P1081718">
      <xmlPr mapId="1" xpath="/TFI-IZD-POD/IPK-GFI-IZD-POD-E_1000981/P1081718" xmlDataType="decimal"/>
    </xmlCellPr>
  </singleXmlCell>
  <singleXmlCell id="1011" r="H15" connectionId="0">
    <xmlCellPr id="1" uniqueName="P1079864">
      <xmlPr mapId="1" xpath="/TFI-IZD-POD/IPK-GFI-IZD-POD-E_1000981/P1079864" xmlDataType="decimal"/>
    </xmlCellPr>
  </singleXmlCell>
  <singleXmlCell id="1012" r="I15" connectionId="0">
    <xmlCellPr id="1" uniqueName="P1079865">
      <xmlPr mapId="1" xpath="/TFI-IZD-POD/IPK-GFI-IZD-POD-E_1000981/P1079865" xmlDataType="decimal"/>
    </xmlCellPr>
  </singleXmlCell>
  <singleXmlCell id="1013" r="J15" connectionId="0">
    <xmlCellPr id="1" uniqueName="P1079866">
      <xmlPr mapId="1" xpath="/TFI-IZD-POD/IPK-GFI-IZD-POD-E_1000981/P1079866" xmlDataType="decimal"/>
    </xmlCellPr>
  </singleXmlCell>
  <singleXmlCell id="1014" r="K15" connectionId="0">
    <xmlCellPr id="1" uniqueName="P1079867">
      <xmlPr mapId="1" xpath="/TFI-IZD-POD/IPK-GFI-IZD-POD-E_1000981/P1079867" xmlDataType="decimal"/>
    </xmlCellPr>
  </singleXmlCell>
  <singleXmlCell id="1015" r="L15" connectionId="0">
    <xmlCellPr id="1" uniqueName="P1079868">
      <xmlPr mapId="1" xpath="/TFI-IZD-POD/IPK-GFI-IZD-POD-E_1000981/P1079868" xmlDataType="decimal"/>
    </xmlCellPr>
  </singleXmlCell>
  <singleXmlCell id="1016" r="M15" connectionId="0">
    <xmlCellPr id="1" uniqueName="P1079869">
      <xmlPr mapId="1" xpath="/TFI-IZD-POD/IPK-GFI-IZD-POD-E_1000981/P1079869" xmlDataType="decimal"/>
    </xmlCellPr>
  </singleXmlCell>
  <singleXmlCell id="1017" r="N15" connectionId="0">
    <xmlCellPr id="1" uniqueName="P1079870">
      <xmlPr mapId="1" xpath="/TFI-IZD-POD/IPK-GFI-IZD-POD-E_1000981/P1079870" xmlDataType="decimal"/>
    </xmlCellPr>
  </singleXmlCell>
  <singleXmlCell id="1018" r="O15" connectionId="0">
    <xmlCellPr id="1" uniqueName="P1079871">
      <xmlPr mapId="1" xpath="/TFI-IZD-POD/IPK-GFI-IZD-POD-E_1000981/P1079871" xmlDataType="decimal"/>
    </xmlCellPr>
  </singleXmlCell>
  <singleXmlCell id="1019" r="P15" connectionId="0">
    <xmlCellPr id="1" uniqueName="P1081874">
      <xmlPr mapId="1" xpath="/TFI-IZD-POD/IPK-GFI-IZD-POD-E_1000981/P1081874" xmlDataType="decimal"/>
    </xmlCellPr>
  </singleXmlCell>
  <singleXmlCell id="1020" r="Q15" connectionId="0">
    <xmlCellPr id="1" uniqueName="P1081877">
      <xmlPr mapId="1" xpath="/TFI-IZD-POD/IPK-GFI-IZD-POD-E_1000981/P1081877" xmlDataType="decimal"/>
    </xmlCellPr>
  </singleXmlCell>
  <singleXmlCell id="1021" r="R15" connectionId="0">
    <xmlCellPr id="1" uniqueName="P1081880">
      <xmlPr mapId="1" xpath="/TFI-IZD-POD/IPK-GFI-IZD-POD-E_1000981/P1081880" xmlDataType="decimal"/>
    </xmlCellPr>
  </singleXmlCell>
  <singleXmlCell id="1022" r="S15" connectionId="0">
    <xmlCellPr id="1" uniqueName="P1124790">
      <xmlPr mapId="1" xpath="/TFI-IZD-POD/IPK-GFI-IZD-POD-E_1000981/P1124790" xmlDataType="decimal"/>
    </xmlCellPr>
  </singleXmlCell>
  <singleXmlCell id="1023" r="T15" connectionId="0">
    <xmlCellPr id="1" uniqueName="P1124791">
      <xmlPr mapId="1" xpath="/TFI-IZD-POD/IPK-GFI-IZD-POD-E_1000981/P1124791" xmlDataType="decimal"/>
    </xmlCellPr>
  </singleXmlCell>
  <singleXmlCell id="1024" r="U15" connectionId="0">
    <xmlCellPr id="1" uniqueName="P1420854">
      <xmlPr mapId="1" xpath="/TFI-IZD-POD/IPK-GFI-IZD-POD-E_1000981/P1420854" xmlDataType="decimal"/>
    </xmlCellPr>
  </singleXmlCell>
  <singleXmlCell id="1025" r="V15" connectionId="0">
    <xmlCellPr id="1" uniqueName="P1081882">
      <xmlPr mapId="1" xpath="/TFI-IZD-POD/IPK-GFI-IZD-POD-E_1000981/P1081882" xmlDataType="decimal"/>
    </xmlCellPr>
  </singleXmlCell>
  <singleXmlCell id="1026" r="W15" connectionId="0">
    <xmlCellPr id="1" uniqueName="P1081888">
      <xmlPr mapId="1" xpath="/TFI-IZD-POD/IPK-GFI-IZD-POD-E_1000981/P1081888" xmlDataType="decimal"/>
    </xmlCellPr>
  </singleXmlCell>
  <singleXmlCell id="1027" r="X15" connectionId="0">
    <xmlCellPr id="1" uniqueName="P1081891">
      <xmlPr mapId="1" xpath="/TFI-IZD-POD/IPK-GFI-IZD-POD-E_1000981/P1081891" xmlDataType="decimal"/>
    </xmlCellPr>
  </singleXmlCell>
  <singleXmlCell id="1028" r="Y15" connectionId="0">
    <xmlCellPr id="1" uniqueName="P1081893">
      <xmlPr mapId="1" xpath="/TFI-IZD-POD/IPK-GFI-IZD-POD-E_1000981/P1081893" xmlDataType="decimal"/>
    </xmlCellPr>
  </singleXmlCell>
  <singleXmlCell id="1029" r="Z15" connectionId="0">
    <xmlCellPr id="1" uniqueName="P1081895">
      <xmlPr mapId="1" xpath="/TFI-IZD-POD/IPK-GFI-IZD-POD-E_1000981/P1081895" xmlDataType="decimal"/>
    </xmlCellPr>
  </singleXmlCell>
  <singleXmlCell id="1030" r="H16" connectionId="0">
    <xmlCellPr id="1" uniqueName="P1079872">
      <xmlPr mapId="1" xpath="/TFI-IZD-POD/IPK-GFI-IZD-POD-E_1000981/P1079872" xmlDataType="decimal"/>
    </xmlCellPr>
  </singleXmlCell>
  <singleXmlCell id="1031" r="I16" connectionId="0">
    <xmlCellPr id="1" uniqueName="P1079873">
      <xmlPr mapId="1" xpath="/TFI-IZD-POD/IPK-GFI-IZD-POD-E_1000981/P1079873" xmlDataType="decimal"/>
    </xmlCellPr>
  </singleXmlCell>
  <singleXmlCell id="1032" r="J16" connectionId="0">
    <xmlCellPr id="1" uniqueName="P1079874">
      <xmlPr mapId="1" xpath="/TFI-IZD-POD/IPK-GFI-IZD-POD-E_1000981/P1079874" xmlDataType="decimal"/>
    </xmlCellPr>
  </singleXmlCell>
  <singleXmlCell id="1033" r="K16" connectionId="0">
    <xmlCellPr id="1" uniqueName="P1079875">
      <xmlPr mapId="1" xpath="/TFI-IZD-POD/IPK-GFI-IZD-POD-E_1000981/P1079875" xmlDataType="decimal"/>
    </xmlCellPr>
  </singleXmlCell>
  <singleXmlCell id="1034" r="L16" connectionId="0">
    <xmlCellPr id="1" uniqueName="P1079876">
      <xmlPr mapId="1" xpath="/TFI-IZD-POD/IPK-GFI-IZD-POD-E_1000981/P1079876" xmlDataType="decimal"/>
    </xmlCellPr>
  </singleXmlCell>
  <singleXmlCell id="1035" r="M16" connectionId="0">
    <xmlCellPr id="1" uniqueName="P1079877">
      <xmlPr mapId="1" xpath="/TFI-IZD-POD/IPK-GFI-IZD-POD-E_1000981/P1079877" xmlDataType="decimal"/>
    </xmlCellPr>
  </singleXmlCell>
  <singleXmlCell id="1036" r="N16" connectionId="0">
    <xmlCellPr id="1" uniqueName="P1079878">
      <xmlPr mapId="1" xpath="/TFI-IZD-POD/IPK-GFI-IZD-POD-E_1000981/P1079878" xmlDataType="decimal"/>
    </xmlCellPr>
  </singleXmlCell>
  <singleXmlCell id="1037" r="O16" connectionId="0">
    <xmlCellPr id="1" uniqueName="P1079879">
      <xmlPr mapId="1" xpath="/TFI-IZD-POD/IPK-GFI-IZD-POD-E_1000981/P1079879" xmlDataType="decimal"/>
    </xmlCellPr>
  </singleXmlCell>
  <singleXmlCell id="1038" r="P16" connectionId="0">
    <xmlCellPr id="1" uniqueName="P1081898">
      <xmlPr mapId="1" xpath="/TFI-IZD-POD/IPK-GFI-IZD-POD-E_1000981/P1081898" xmlDataType="decimal"/>
    </xmlCellPr>
  </singleXmlCell>
  <singleXmlCell id="1039" r="Q16" connectionId="0">
    <xmlCellPr id="1" uniqueName="P1081900">
      <xmlPr mapId="1" xpath="/TFI-IZD-POD/IPK-GFI-IZD-POD-E_1000981/P1081900" xmlDataType="decimal"/>
    </xmlCellPr>
  </singleXmlCell>
  <singleXmlCell id="1040" r="R16" connectionId="0">
    <xmlCellPr id="1" uniqueName="P1081902">
      <xmlPr mapId="1" xpath="/TFI-IZD-POD/IPK-GFI-IZD-POD-E_1000981/P1081902" xmlDataType="decimal"/>
    </xmlCellPr>
  </singleXmlCell>
  <singleXmlCell id="1041" r="S16" connectionId="0">
    <xmlCellPr id="1" uniqueName="P1124792">
      <xmlPr mapId="1" xpath="/TFI-IZD-POD/IPK-GFI-IZD-POD-E_1000981/P1124792" xmlDataType="decimal"/>
    </xmlCellPr>
  </singleXmlCell>
  <singleXmlCell id="1042" r="T16" connectionId="0">
    <xmlCellPr id="1" uniqueName="P1124793">
      <xmlPr mapId="1" xpath="/TFI-IZD-POD/IPK-GFI-IZD-POD-E_1000981/P1124793" xmlDataType="decimal"/>
    </xmlCellPr>
  </singleXmlCell>
  <singleXmlCell id="1043" r="U16" connectionId="0">
    <xmlCellPr id="1" uniqueName="P1420855">
      <xmlPr mapId="1" xpath="/TFI-IZD-POD/IPK-GFI-IZD-POD-E_1000981/P1420855" xmlDataType="decimal"/>
    </xmlCellPr>
  </singleXmlCell>
  <singleXmlCell id="1044" r="V16" connectionId="0">
    <xmlCellPr id="1" uniqueName="P1081903">
      <xmlPr mapId="1" xpath="/TFI-IZD-POD/IPK-GFI-IZD-POD-E_1000981/P1081903" xmlDataType="decimal"/>
    </xmlCellPr>
  </singleXmlCell>
  <singleXmlCell id="1045" r="W16" connectionId="0">
    <xmlCellPr id="1" uniqueName="P1081906">
      <xmlPr mapId="1" xpath="/TFI-IZD-POD/IPK-GFI-IZD-POD-E_1000981/P1081906" xmlDataType="decimal"/>
    </xmlCellPr>
  </singleXmlCell>
  <singleXmlCell id="1046" r="X16" connectionId="0">
    <xmlCellPr id="1" uniqueName="P1081908">
      <xmlPr mapId="1" xpath="/TFI-IZD-POD/IPK-GFI-IZD-POD-E_1000981/P1081908" xmlDataType="decimal"/>
    </xmlCellPr>
  </singleXmlCell>
  <singleXmlCell id="1047" r="Y16" connectionId="0">
    <xmlCellPr id="1" uniqueName="P1081915">
      <xmlPr mapId="1" xpath="/TFI-IZD-POD/IPK-GFI-IZD-POD-E_1000981/P1081915" xmlDataType="decimal"/>
    </xmlCellPr>
  </singleXmlCell>
  <singleXmlCell id="1048" r="Z16" connectionId="0">
    <xmlCellPr id="1" uniqueName="P1081918">
      <xmlPr mapId="1" xpath="/TFI-IZD-POD/IPK-GFI-IZD-POD-E_1000981/P1081918" xmlDataType="decimal"/>
    </xmlCellPr>
  </singleXmlCell>
  <singleXmlCell id="1049" r="H17" connectionId="0">
    <xmlCellPr id="1" uniqueName="P1079880">
      <xmlPr mapId="1" xpath="/TFI-IZD-POD/IPK-GFI-IZD-POD-E_1000981/P1079880" xmlDataType="decimal"/>
    </xmlCellPr>
  </singleXmlCell>
  <singleXmlCell id="1050" r="I17" connectionId="0">
    <xmlCellPr id="1" uniqueName="P1079881">
      <xmlPr mapId="1" xpath="/TFI-IZD-POD/IPK-GFI-IZD-POD-E_1000981/P1079881" xmlDataType="decimal"/>
    </xmlCellPr>
  </singleXmlCell>
  <singleXmlCell id="1051" r="J17" connectionId="0">
    <xmlCellPr id="1" uniqueName="P1079882">
      <xmlPr mapId="1" xpath="/TFI-IZD-POD/IPK-GFI-IZD-POD-E_1000981/P1079882" xmlDataType="decimal"/>
    </xmlCellPr>
  </singleXmlCell>
  <singleXmlCell id="1052" r="K17" connectionId="0">
    <xmlCellPr id="1" uniqueName="P1079883">
      <xmlPr mapId="1" xpath="/TFI-IZD-POD/IPK-GFI-IZD-POD-E_1000981/P1079883" xmlDataType="decimal"/>
    </xmlCellPr>
  </singleXmlCell>
  <singleXmlCell id="1053" r="L17" connectionId="0">
    <xmlCellPr id="1" uniqueName="P1079884">
      <xmlPr mapId="1" xpath="/TFI-IZD-POD/IPK-GFI-IZD-POD-E_1000981/P1079884" xmlDataType="decimal"/>
    </xmlCellPr>
  </singleXmlCell>
  <singleXmlCell id="1054" r="M17" connectionId="0">
    <xmlCellPr id="1" uniqueName="P1079885">
      <xmlPr mapId="1" xpath="/TFI-IZD-POD/IPK-GFI-IZD-POD-E_1000981/P1079885" xmlDataType="decimal"/>
    </xmlCellPr>
  </singleXmlCell>
  <singleXmlCell id="1055" r="N17" connectionId="0">
    <xmlCellPr id="1" uniqueName="P1079886">
      <xmlPr mapId="1" xpath="/TFI-IZD-POD/IPK-GFI-IZD-POD-E_1000981/P1079886" xmlDataType="decimal"/>
    </xmlCellPr>
  </singleXmlCell>
  <singleXmlCell id="1056" r="O17" connectionId="0">
    <xmlCellPr id="1" uniqueName="P1079887">
      <xmlPr mapId="1" xpath="/TFI-IZD-POD/IPK-GFI-IZD-POD-E_1000981/P1079887" xmlDataType="decimal"/>
    </xmlCellPr>
  </singleXmlCell>
  <singleXmlCell id="1057" r="P17" connectionId="0">
    <xmlCellPr id="1" uniqueName="P1081920">
      <xmlPr mapId="1" xpath="/TFI-IZD-POD/IPK-GFI-IZD-POD-E_1000981/P1081920" xmlDataType="decimal"/>
    </xmlCellPr>
  </singleXmlCell>
  <singleXmlCell id="1058" r="Q17" connectionId="0">
    <xmlCellPr id="1" uniqueName="P1081922">
      <xmlPr mapId="1" xpath="/TFI-IZD-POD/IPK-GFI-IZD-POD-E_1000981/P1081922" xmlDataType="decimal"/>
    </xmlCellPr>
  </singleXmlCell>
  <singleXmlCell id="1059" r="R17" connectionId="0">
    <xmlCellPr id="1" uniqueName="P1081925">
      <xmlPr mapId="1" xpath="/TFI-IZD-POD/IPK-GFI-IZD-POD-E_1000981/P1081925" xmlDataType="decimal"/>
    </xmlCellPr>
  </singleXmlCell>
  <singleXmlCell id="1060" r="S17" connectionId="0">
    <xmlCellPr id="1" uniqueName="P1124794">
      <xmlPr mapId="1" xpath="/TFI-IZD-POD/IPK-GFI-IZD-POD-E_1000981/P1124794" xmlDataType="decimal"/>
    </xmlCellPr>
  </singleXmlCell>
  <singleXmlCell id="1061" r="T17" connectionId="0">
    <xmlCellPr id="1" uniqueName="P1124795">
      <xmlPr mapId="1" xpath="/TFI-IZD-POD/IPK-GFI-IZD-POD-E_1000981/P1124795" xmlDataType="decimal"/>
    </xmlCellPr>
  </singleXmlCell>
  <singleXmlCell id="1062" r="U17" connectionId="0">
    <xmlCellPr id="1" uniqueName="P1420856">
      <xmlPr mapId="1" xpath="/TFI-IZD-POD/IPK-GFI-IZD-POD-E_1000981/P1420856" xmlDataType="decimal"/>
    </xmlCellPr>
  </singleXmlCell>
  <singleXmlCell id="1063" r="V17" connectionId="0">
    <xmlCellPr id="1" uniqueName="P1081927">
      <xmlPr mapId="1" xpath="/TFI-IZD-POD/IPK-GFI-IZD-POD-E_1000981/P1081927" xmlDataType="decimal"/>
    </xmlCellPr>
  </singleXmlCell>
  <singleXmlCell id="1064" r="W17" connectionId="0">
    <xmlCellPr id="1" uniqueName="P1081929">
      <xmlPr mapId="1" xpath="/TFI-IZD-POD/IPK-GFI-IZD-POD-E_1000981/P1081929" xmlDataType="decimal"/>
    </xmlCellPr>
  </singleXmlCell>
  <singleXmlCell id="1065" r="X17" connectionId="0">
    <xmlCellPr id="1" uniqueName="P1081930">
      <xmlPr mapId="1" xpath="/TFI-IZD-POD/IPK-GFI-IZD-POD-E_1000981/P1081930" xmlDataType="decimal"/>
    </xmlCellPr>
  </singleXmlCell>
  <singleXmlCell id="1066" r="Y17" connectionId="0">
    <xmlCellPr id="1" uniqueName="P1081932">
      <xmlPr mapId="1" xpath="/TFI-IZD-POD/IPK-GFI-IZD-POD-E_1000981/P1081932" xmlDataType="decimal"/>
    </xmlCellPr>
  </singleXmlCell>
  <singleXmlCell id="1067" r="Z17" connectionId="0">
    <xmlCellPr id="1" uniqueName="P1081934">
      <xmlPr mapId="1" xpath="/TFI-IZD-POD/IPK-GFI-IZD-POD-E_1000981/P1081934" xmlDataType="decimal"/>
    </xmlCellPr>
  </singleXmlCell>
  <singleXmlCell id="1068" r="H18" connectionId="0">
    <xmlCellPr id="1" uniqueName="P1079888">
      <xmlPr mapId="1" xpath="/TFI-IZD-POD/IPK-GFI-IZD-POD-E_1000981/P1079888" xmlDataType="decimal"/>
    </xmlCellPr>
  </singleXmlCell>
  <singleXmlCell id="1069" r="I18" connectionId="0">
    <xmlCellPr id="1" uniqueName="P1079889">
      <xmlPr mapId="1" xpath="/TFI-IZD-POD/IPK-GFI-IZD-POD-E_1000981/P1079889" xmlDataType="decimal"/>
    </xmlCellPr>
  </singleXmlCell>
  <singleXmlCell id="1070" r="J18" connectionId="0">
    <xmlCellPr id="1" uniqueName="P1079890">
      <xmlPr mapId="1" xpath="/TFI-IZD-POD/IPK-GFI-IZD-POD-E_1000981/P1079890" xmlDataType="decimal"/>
    </xmlCellPr>
  </singleXmlCell>
  <singleXmlCell id="1071" r="K18" connectionId="0">
    <xmlCellPr id="1" uniqueName="P1079891">
      <xmlPr mapId="1" xpath="/TFI-IZD-POD/IPK-GFI-IZD-POD-E_1000981/P1079891" xmlDataType="decimal"/>
    </xmlCellPr>
  </singleXmlCell>
  <singleXmlCell id="1072" r="L18" connectionId="0">
    <xmlCellPr id="1" uniqueName="P1079892">
      <xmlPr mapId="1" xpath="/TFI-IZD-POD/IPK-GFI-IZD-POD-E_1000981/P1079892" xmlDataType="decimal"/>
    </xmlCellPr>
  </singleXmlCell>
  <singleXmlCell id="1073" r="M18" connectionId="0">
    <xmlCellPr id="1" uniqueName="P1079893">
      <xmlPr mapId="1" xpath="/TFI-IZD-POD/IPK-GFI-IZD-POD-E_1000981/P1079893" xmlDataType="decimal"/>
    </xmlCellPr>
  </singleXmlCell>
  <singleXmlCell id="1074" r="N18" connectionId="0">
    <xmlCellPr id="1" uniqueName="P1079894">
      <xmlPr mapId="1" xpath="/TFI-IZD-POD/IPK-GFI-IZD-POD-E_1000981/P1079894" xmlDataType="decimal"/>
    </xmlCellPr>
  </singleXmlCell>
  <singleXmlCell id="1075" r="O18" connectionId="0">
    <xmlCellPr id="1" uniqueName="P1079895">
      <xmlPr mapId="1" xpath="/TFI-IZD-POD/IPK-GFI-IZD-POD-E_1000981/P1079895" xmlDataType="decimal"/>
    </xmlCellPr>
  </singleXmlCell>
  <singleXmlCell id="1076" r="P18" connectionId="0">
    <xmlCellPr id="1" uniqueName="P1081936">
      <xmlPr mapId="1" xpath="/TFI-IZD-POD/IPK-GFI-IZD-POD-E_1000981/P1081936" xmlDataType="decimal"/>
    </xmlCellPr>
  </singleXmlCell>
  <singleXmlCell id="1077" r="Q18" connectionId="0">
    <xmlCellPr id="1" uniqueName="P1081938">
      <xmlPr mapId="1" xpath="/TFI-IZD-POD/IPK-GFI-IZD-POD-E_1000981/P1081938" xmlDataType="decimal"/>
    </xmlCellPr>
  </singleXmlCell>
  <singleXmlCell id="1078" r="R18" connectionId="0">
    <xmlCellPr id="1" uniqueName="P1081940">
      <xmlPr mapId="1" xpath="/TFI-IZD-POD/IPK-GFI-IZD-POD-E_1000981/P1081940" xmlDataType="decimal"/>
    </xmlCellPr>
  </singleXmlCell>
  <singleXmlCell id="1079" r="S18" connectionId="0">
    <xmlCellPr id="1" uniqueName="P1124796">
      <xmlPr mapId="1" xpath="/TFI-IZD-POD/IPK-GFI-IZD-POD-E_1000981/P1124796" xmlDataType="decimal"/>
    </xmlCellPr>
  </singleXmlCell>
  <singleXmlCell id="1080" r="T18" connectionId="0">
    <xmlCellPr id="1" uniqueName="P1124797">
      <xmlPr mapId="1" xpath="/TFI-IZD-POD/IPK-GFI-IZD-POD-E_1000981/P1124797" xmlDataType="decimal"/>
    </xmlCellPr>
  </singleXmlCell>
  <singleXmlCell id="1081" r="U18" connectionId="0">
    <xmlCellPr id="1" uniqueName="P1420857">
      <xmlPr mapId="1" xpath="/TFI-IZD-POD/IPK-GFI-IZD-POD-E_1000981/P1420857" xmlDataType="decimal"/>
    </xmlCellPr>
  </singleXmlCell>
  <singleXmlCell id="1082" r="V18" connectionId="0">
    <xmlCellPr id="1" uniqueName="P1081942">
      <xmlPr mapId="1" xpath="/TFI-IZD-POD/IPK-GFI-IZD-POD-E_1000981/P1081942" xmlDataType="decimal"/>
    </xmlCellPr>
  </singleXmlCell>
  <singleXmlCell id="1083" r="W18" connectionId="0">
    <xmlCellPr id="1" uniqueName="P1081944">
      <xmlPr mapId="1" xpath="/TFI-IZD-POD/IPK-GFI-IZD-POD-E_1000981/P1081944" xmlDataType="decimal"/>
    </xmlCellPr>
  </singleXmlCell>
  <singleXmlCell id="1084" r="X18" connectionId="0">
    <xmlCellPr id="1" uniqueName="P1081946">
      <xmlPr mapId="1" xpath="/TFI-IZD-POD/IPK-GFI-IZD-POD-E_1000981/P1081946" xmlDataType="decimal"/>
    </xmlCellPr>
  </singleXmlCell>
  <singleXmlCell id="1085" r="Y18" connectionId="0">
    <xmlCellPr id="1" uniqueName="P1081948">
      <xmlPr mapId="1" xpath="/TFI-IZD-POD/IPK-GFI-IZD-POD-E_1000981/P1081948" xmlDataType="decimal"/>
    </xmlCellPr>
  </singleXmlCell>
  <singleXmlCell id="1086" r="Z18" connectionId="0">
    <xmlCellPr id="1" uniqueName="P1081950">
      <xmlPr mapId="1" xpath="/TFI-IZD-POD/IPK-GFI-IZD-POD-E_1000981/P1081950" xmlDataType="decimal"/>
    </xmlCellPr>
  </singleXmlCell>
  <singleXmlCell id="1087" r="H19" connectionId="0">
    <xmlCellPr id="1" uniqueName="P1079896">
      <xmlPr mapId="1" xpath="/TFI-IZD-POD/IPK-GFI-IZD-POD-E_1000981/P1079896" xmlDataType="decimal"/>
    </xmlCellPr>
  </singleXmlCell>
  <singleXmlCell id="1088" r="I19" connectionId="0">
    <xmlCellPr id="1" uniqueName="P1079897">
      <xmlPr mapId="1" xpath="/TFI-IZD-POD/IPK-GFI-IZD-POD-E_1000981/P1079897" xmlDataType="decimal"/>
    </xmlCellPr>
  </singleXmlCell>
  <singleXmlCell id="1089" r="J19" connectionId="0">
    <xmlCellPr id="1" uniqueName="P1079898">
      <xmlPr mapId="1" xpath="/TFI-IZD-POD/IPK-GFI-IZD-POD-E_1000981/P1079898" xmlDataType="decimal"/>
    </xmlCellPr>
  </singleXmlCell>
  <singleXmlCell id="1090" r="K19" connectionId="0">
    <xmlCellPr id="1" uniqueName="P1079899">
      <xmlPr mapId="1" xpath="/TFI-IZD-POD/IPK-GFI-IZD-POD-E_1000981/P1079899" xmlDataType="decimal"/>
    </xmlCellPr>
  </singleXmlCell>
  <singleXmlCell id="1091" r="L19" connectionId="0">
    <xmlCellPr id="1" uniqueName="P1079900">
      <xmlPr mapId="1" xpath="/TFI-IZD-POD/IPK-GFI-IZD-POD-E_1000981/P1079900" xmlDataType="decimal"/>
    </xmlCellPr>
  </singleXmlCell>
  <singleXmlCell id="1092" r="M19" connectionId="0">
    <xmlCellPr id="1" uniqueName="P1079901">
      <xmlPr mapId="1" xpath="/TFI-IZD-POD/IPK-GFI-IZD-POD-E_1000981/P1079901" xmlDataType="decimal"/>
    </xmlCellPr>
  </singleXmlCell>
  <singleXmlCell id="1093" r="N19" connectionId="0">
    <xmlCellPr id="1" uniqueName="P1079902">
      <xmlPr mapId="1" xpath="/TFI-IZD-POD/IPK-GFI-IZD-POD-E_1000981/P1079902" xmlDataType="decimal"/>
    </xmlCellPr>
  </singleXmlCell>
  <singleXmlCell id="1094" r="O19" connectionId="0">
    <xmlCellPr id="1" uniqueName="P1079903">
      <xmlPr mapId="1" xpath="/TFI-IZD-POD/IPK-GFI-IZD-POD-E_1000981/P1079903" xmlDataType="decimal"/>
    </xmlCellPr>
  </singleXmlCell>
  <singleXmlCell id="1095" r="P19" connectionId="0">
    <xmlCellPr id="1" uniqueName="P1081953">
      <xmlPr mapId="1" xpath="/TFI-IZD-POD/IPK-GFI-IZD-POD-E_1000981/P1081953" xmlDataType="decimal"/>
    </xmlCellPr>
  </singleXmlCell>
  <singleXmlCell id="1096" r="Q19" connectionId="0">
    <xmlCellPr id="1" uniqueName="P1081958">
      <xmlPr mapId="1" xpath="/TFI-IZD-POD/IPK-GFI-IZD-POD-E_1000981/P1081958" xmlDataType="decimal"/>
    </xmlCellPr>
  </singleXmlCell>
  <singleXmlCell id="1097" r="R19" connectionId="0">
    <xmlCellPr id="1" uniqueName="P1081960">
      <xmlPr mapId="1" xpath="/TFI-IZD-POD/IPK-GFI-IZD-POD-E_1000981/P1081960" xmlDataType="decimal"/>
    </xmlCellPr>
  </singleXmlCell>
  <singleXmlCell id="1098" r="S19" connectionId="0">
    <xmlCellPr id="1" uniqueName="P1124798">
      <xmlPr mapId="1" xpath="/TFI-IZD-POD/IPK-GFI-IZD-POD-E_1000981/P1124798" xmlDataType="decimal"/>
    </xmlCellPr>
  </singleXmlCell>
  <singleXmlCell id="1099" r="T19" connectionId="0">
    <xmlCellPr id="1" uniqueName="P1124799">
      <xmlPr mapId="1" xpath="/TFI-IZD-POD/IPK-GFI-IZD-POD-E_1000981/P1124799" xmlDataType="decimal"/>
    </xmlCellPr>
  </singleXmlCell>
  <singleXmlCell id="1100" r="U19" connectionId="0">
    <xmlCellPr id="1" uniqueName="P1420858">
      <xmlPr mapId="1" xpath="/TFI-IZD-POD/IPK-GFI-IZD-POD-E_1000981/P1420858" xmlDataType="decimal"/>
    </xmlCellPr>
  </singleXmlCell>
  <singleXmlCell id="1101" r="V19" connectionId="0">
    <xmlCellPr id="1" uniqueName="P1081962">
      <xmlPr mapId="1" xpath="/TFI-IZD-POD/IPK-GFI-IZD-POD-E_1000981/P1081962" xmlDataType="decimal"/>
    </xmlCellPr>
  </singleXmlCell>
  <singleXmlCell id="1102" r="W19" connectionId="0">
    <xmlCellPr id="1" uniqueName="P1081964">
      <xmlPr mapId="1" xpath="/TFI-IZD-POD/IPK-GFI-IZD-POD-E_1000981/P1081964" xmlDataType="decimal"/>
    </xmlCellPr>
  </singleXmlCell>
  <singleXmlCell id="1103" r="X19" connectionId="0">
    <xmlCellPr id="1" uniqueName="P1081966">
      <xmlPr mapId="1" xpath="/TFI-IZD-POD/IPK-GFI-IZD-POD-E_1000981/P1081966" xmlDataType="decimal"/>
    </xmlCellPr>
  </singleXmlCell>
  <singleXmlCell id="1104" r="Y19" connectionId="0">
    <xmlCellPr id="1" uniqueName="P1081968">
      <xmlPr mapId="1" xpath="/TFI-IZD-POD/IPK-GFI-IZD-POD-E_1000981/P1081968" xmlDataType="decimal"/>
    </xmlCellPr>
  </singleXmlCell>
  <singleXmlCell id="1105" r="Z19" connectionId="0">
    <xmlCellPr id="1" uniqueName="P1081970">
      <xmlPr mapId="1" xpath="/TFI-IZD-POD/IPK-GFI-IZD-POD-E_1000981/P1081970" xmlDataType="decimal"/>
    </xmlCellPr>
  </singleXmlCell>
  <singleXmlCell id="1106" r="H20" connectionId="0">
    <xmlCellPr id="1" uniqueName="P1079904">
      <xmlPr mapId="1" xpath="/TFI-IZD-POD/IPK-GFI-IZD-POD-E_1000981/P1079904" xmlDataType="decimal"/>
    </xmlCellPr>
  </singleXmlCell>
  <singleXmlCell id="1107" r="I20" connectionId="0">
    <xmlCellPr id="1" uniqueName="P1079905">
      <xmlPr mapId="1" xpath="/TFI-IZD-POD/IPK-GFI-IZD-POD-E_1000981/P1079905" xmlDataType="decimal"/>
    </xmlCellPr>
  </singleXmlCell>
  <singleXmlCell id="1108" r="J20" connectionId="0">
    <xmlCellPr id="1" uniqueName="P1079906">
      <xmlPr mapId="1" xpath="/TFI-IZD-POD/IPK-GFI-IZD-POD-E_1000981/P1079906" xmlDataType="decimal"/>
    </xmlCellPr>
  </singleXmlCell>
  <singleXmlCell id="1109" r="K20" connectionId="0">
    <xmlCellPr id="1" uniqueName="P1079907">
      <xmlPr mapId="1" xpath="/TFI-IZD-POD/IPK-GFI-IZD-POD-E_1000981/P1079907" xmlDataType="decimal"/>
    </xmlCellPr>
  </singleXmlCell>
  <singleXmlCell id="1110" r="L20" connectionId="0">
    <xmlCellPr id="1" uniqueName="P1079908">
      <xmlPr mapId="1" xpath="/TFI-IZD-POD/IPK-GFI-IZD-POD-E_1000981/P1079908" xmlDataType="decimal"/>
    </xmlCellPr>
  </singleXmlCell>
  <singleXmlCell id="1111" r="M20" connectionId="0">
    <xmlCellPr id="1" uniqueName="P1079909">
      <xmlPr mapId="1" xpath="/TFI-IZD-POD/IPK-GFI-IZD-POD-E_1000981/P1079909" xmlDataType="decimal"/>
    </xmlCellPr>
  </singleXmlCell>
  <singleXmlCell id="1112" r="N20" connectionId="0">
    <xmlCellPr id="1" uniqueName="P1079910">
      <xmlPr mapId="1" xpath="/TFI-IZD-POD/IPK-GFI-IZD-POD-E_1000981/P1079910" xmlDataType="decimal"/>
    </xmlCellPr>
  </singleXmlCell>
  <singleXmlCell id="1113" r="O20" connectionId="0">
    <xmlCellPr id="1" uniqueName="P1079912">
      <xmlPr mapId="1" xpath="/TFI-IZD-POD/IPK-GFI-IZD-POD-E_1000981/P1079912" xmlDataType="decimal"/>
    </xmlCellPr>
  </singleXmlCell>
  <singleXmlCell id="1114" r="P20" connectionId="0">
    <xmlCellPr id="1" uniqueName="P1081972">
      <xmlPr mapId="1" xpath="/TFI-IZD-POD/IPK-GFI-IZD-POD-E_1000981/P1081972" xmlDataType="decimal"/>
    </xmlCellPr>
  </singleXmlCell>
  <singleXmlCell id="1115" r="Q20" connectionId="0">
    <xmlCellPr id="1" uniqueName="P1081973">
      <xmlPr mapId="1" xpath="/TFI-IZD-POD/IPK-GFI-IZD-POD-E_1000981/P1081973" xmlDataType="decimal"/>
    </xmlCellPr>
  </singleXmlCell>
  <singleXmlCell id="1116" r="R20" connectionId="0">
    <xmlCellPr id="1" uniqueName="P1081975">
      <xmlPr mapId="1" xpath="/TFI-IZD-POD/IPK-GFI-IZD-POD-E_1000981/P1081975" xmlDataType="decimal"/>
    </xmlCellPr>
  </singleXmlCell>
  <singleXmlCell id="1117" r="S20" connectionId="0">
    <xmlCellPr id="1" uniqueName="P1124800">
      <xmlPr mapId="1" xpath="/TFI-IZD-POD/IPK-GFI-IZD-POD-E_1000981/P1124800" xmlDataType="decimal"/>
    </xmlCellPr>
  </singleXmlCell>
  <singleXmlCell id="1118" r="T20" connectionId="0">
    <xmlCellPr id="1" uniqueName="P1124801">
      <xmlPr mapId="1" xpath="/TFI-IZD-POD/IPK-GFI-IZD-POD-E_1000981/P1124801" xmlDataType="decimal"/>
    </xmlCellPr>
  </singleXmlCell>
  <singleXmlCell id="1119" r="U20" connectionId="0">
    <xmlCellPr id="1" uniqueName="P1420859">
      <xmlPr mapId="1" xpath="/TFI-IZD-POD/IPK-GFI-IZD-POD-E_1000981/P1420859" xmlDataType="decimal"/>
    </xmlCellPr>
  </singleXmlCell>
  <singleXmlCell id="1120" r="V20" connectionId="0">
    <xmlCellPr id="1" uniqueName="P1081977">
      <xmlPr mapId="1" xpath="/TFI-IZD-POD/IPK-GFI-IZD-POD-E_1000981/P1081977" xmlDataType="decimal"/>
    </xmlCellPr>
  </singleXmlCell>
  <singleXmlCell id="1121" r="W20" connectionId="0">
    <xmlCellPr id="1" uniqueName="P1081978">
      <xmlPr mapId="1" xpath="/TFI-IZD-POD/IPK-GFI-IZD-POD-E_1000981/P1081978" xmlDataType="decimal"/>
    </xmlCellPr>
  </singleXmlCell>
  <singleXmlCell id="1122" r="X20" connectionId="0">
    <xmlCellPr id="1" uniqueName="P1081980">
      <xmlPr mapId="1" xpath="/TFI-IZD-POD/IPK-GFI-IZD-POD-E_1000981/P1081980" xmlDataType="decimal"/>
    </xmlCellPr>
  </singleXmlCell>
  <singleXmlCell id="1123" r="Y20" connectionId="0">
    <xmlCellPr id="1" uniqueName="P1081982">
      <xmlPr mapId="1" xpath="/TFI-IZD-POD/IPK-GFI-IZD-POD-E_1000981/P1081982" xmlDataType="decimal"/>
    </xmlCellPr>
  </singleXmlCell>
  <singleXmlCell id="1124" r="Z20" connectionId="0">
    <xmlCellPr id="1" uniqueName="P1081984">
      <xmlPr mapId="1" xpath="/TFI-IZD-POD/IPK-GFI-IZD-POD-E_1000981/P1081984" xmlDataType="decimal"/>
    </xmlCellPr>
  </singleXmlCell>
  <singleXmlCell id="1125" r="H21" connectionId="0">
    <xmlCellPr id="1" uniqueName="P1079911">
      <xmlPr mapId="1" xpath="/TFI-IZD-POD/IPK-GFI-IZD-POD-E_1000981/P1079911" xmlDataType="decimal"/>
    </xmlCellPr>
  </singleXmlCell>
  <singleXmlCell id="1126" r="I21" connectionId="0">
    <xmlCellPr id="1" uniqueName="P1079913">
      <xmlPr mapId="1" xpath="/TFI-IZD-POD/IPK-GFI-IZD-POD-E_1000981/P1079913" xmlDataType="decimal"/>
    </xmlCellPr>
  </singleXmlCell>
  <singleXmlCell id="1127" r="J21" connectionId="0">
    <xmlCellPr id="1" uniqueName="P1079914">
      <xmlPr mapId="1" xpath="/TFI-IZD-POD/IPK-GFI-IZD-POD-E_1000981/P1079914" xmlDataType="decimal"/>
    </xmlCellPr>
  </singleXmlCell>
  <singleXmlCell id="1128" r="K21" connectionId="0">
    <xmlCellPr id="1" uniqueName="P1079915">
      <xmlPr mapId="1" xpath="/TFI-IZD-POD/IPK-GFI-IZD-POD-E_1000981/P1079915" xmlDataType="decimal"/>
    </xmlCellPr>
  </singleXmlCell>
  <singleXmlCell id="1129" r="L21" connectionId="0">
    <xmlCellPr id="1" uniqueName="P1079916">
      <xmlPr mapId="1" xpath="/TFI-IZD-POD/IPK-GFI-IZD-POD-E_1000981/P1079916" xmlDataType="decimal"/>
    </xmlCellPr>
  </singleXmlCell>
  <singleXmlCell id="1130" r="M21" connectionId="0">
    <xmlCellPr id="1" uniqueName="P1079917">
      <xmlPr mapId="1" xpath="/TFI-IZD-POD/IPK-GFI-IZD-POD-E_1000981/P1079917" xmlDataType="decimal"/>
    </xmlCellPr>
  </singleXmlCell>
  <singleXmlCell id="1131" r="N21" connectionId="0">
    <xmlCellPr id="1" uniqueName="P1079918">
      <xmlPr mapId="1" xpath="/TFI-IZD-POD/IPK-GFI-IZD-POD-E_1000981/P1079918" xmlDataType="decimal"/>
    </xmlCellPr>
  </singleXmlCell>
  <singleXmlCell id="1132" r="O21" connectionId="0">
    <xmlCellPr id="1" uniqueName="P1079919">
      <xmlPr mapId="1" xpath="/TFI-IZD-POD/IPK-GFI-IZD-POD-E_1000981/P1079919" xmlDataType="decimal"/>
    </xmlCellPr>
  </singleXmlCell>
  <singleXmlCell id="1133" r="P21" connectionId="0">
    <xmlCellPr id="1" uniqueName="P1081986">
      <xmlPr mapId="1" xpath="/TFI-IZD-POD/IPK-GFI-IZD-POD-E_1000981/P1081986" xmlDataType="decimal"/>
    </xmlCellPr>
  </singleXmlCell>
  <singleXmlCell id="1134" r="Q21" connectionId="0">
    <xmlCellPr id="1" uniqueName="P1081988">
      <xmlPr mapId="1" xpath="/TFI-IZD-POD/IPK-GFI-IZD-POD-E_1000981/P1081988" xmlDataType="decimal"/>
    </xmlCellPr>
  </singleXmlCell>
  <singleXmlCell id="1135" r="R21" connectionId="0">
    <xmlCellPr id="1" uniqueName="P1081990">
      <xmlPr mapId="1" xpath="/TFI-IZD-POD/IPK-GFI-IZD-POD-E_1000981/P1081990" xmlDataType="decimal"/>
    </xmlCellPr>
  </singleXmlCell>
  <singleXmlCell id="1136" r="S21" connectionId="0">
    <xmlCellPr id="1" uniqueName="P1124802">
      <xmlPr mapId="1" xpath="/TFI-IZD-POD/IPK-GFI-IZD-POD-E_1000981/P1124802" xmlDataType="decimal"/>
    </xmlCellPr>
  </singleXmlCell>
  <singleXmlCell id="1137" r="T21" connectionId="0">
    <xmlCellPr id="1" uniqueName="P1124803">
      <xmlPr mapId="1" xpath="/TFI-IZD-POD/IPK-GFI-IZD-POD-E_1000981/P1124803" xmlDataType="decimal"/>
    </xmlCellPr>
  </singleXmlCell>
  <singleXmlCell id="1138" r="U21" connectionId="0">
    <xmlCellPr id="1" uniqueName="P1420860">
      <xmlPr mapId="1" xpath="/TFI-IZD-POD/IPK-GFI-IZD-POD-E_1000981/P1420860" xmlDataType="decimal"/>
    </xmlCellPr>
  </singleXmlCell>
  <singleXmlCell id="1139" r="V21" connectionId="0">
    <xmlCellPr id="1" uniqueName="P1081993">
      <xmlPr mapId="1" xpath="/TFI-IZD-POD/IPK-GFI-IZD-POD-E_1000981/P1081993" xmlDataType="decimal"/>
    </xmlCellPr>
  </singleXmlCell>
  <singleXmlCell id="1140" r="W21" connectionId="0">
    <xmlCellPr id="1" uniqueName="P1081995">
      <xmlPr mapId="1" xpath="/TFI-IZD-POD/IPK-GFI-IZD-POD-E_1000981/P1081995" xmlDataType="decimal"/>
    </xmlCellPr>
  </singleXmlCell>
  <singleXmlCell id="1141" r="X21" connectionId="0">
    <xmlCellPr id="1" uniqueName="P1081997">
      <xmlPr mapId="1" xpath="/TFI-IZD-POD/IPK-GFI-IZD-POD-E_1000981/P1081997" xmlDataType="decimal"/>
    </xmlCellPr>
  </singleXmlCell>
  <singleXmlCell id="1142" r="Y21" connectionId="0">
    <xmlCellPr id="1" uniqueName="P1081999">
      <xmlPr mapId="1" xpath="/TFI-IZD-POD/IPK-GFI-IZD-POD-E_1000981/P1081999" xmlDataType="decimal"/>
    </xmlCellPr>
  </singleXmlCell>
  <singleXmlCell id="1143" r="Z21" connectionId="0">
    <xmlCellPr id="1" uniqueName="P1082001">
      <xmlPr mapId="1" xpath="/TFI-IZD-POD/IPK-GFI-IZD-POD-E_1000981/P1082001" xmlDataType="decimal"/>
    </xmlCellPr>
  </singleXmlCell>
  <singleXmlCell id="1144" r="H22" connectionId="0">
    <xmlCellPr id="1" uniqueName="P1124882">
      <xmlPr mapId="1" xpath="/TFI-IZD-POD/IPK-GFI-IZD-POD-E_1000981/P1124882" xmlDataType="decimal"/>
    </xmlCellPr>
  </singleXmlCell>
  <singleXmlCell id="1145" r="I22" connectionId="0">
    <xmlCellPr id="1" uniqueName="P1124883">
      <xmlPr mapId="1" xpath="/TFI-IZD-POD/IPK-GFI-IZD-POD-E_1000981/P1124883" xmlDataType="decimal"/>
    </xmlCellPr>
  </singleXmlCell>
  <singleXmlCell id="1146" r="J22" connectionId="0">
    <xmlCellPr id="1" uniqueName="P1124884">
      <xmlPr mapId="1" xpath="/TFI-IZD-POD/IPK-GFI-IZD-POD-E_1000981/P1124884" xmlDataType="decimal"/>
    </xmlCellPr>
  </singleXmlCell>
  <singleXmlCell id="1147" r="K22" connectionId="0">
    <xmlCellPr id="1" uniqueName="P1124885">
      <xmlPr mapId="1" xpath="/TFI-IZD-POD/IPK-GFI-IZD-POD-E_1000981/P1124885" xmlDataType="decimal"/>
    </xmlCellPr>
  </singleXmlCell>
  <singleXmlCell id="1148" r="L22" connectionId="0">
    <xmlCellPr id="1" uniqueName="P1124886">
      <xmlPr mapId="1" xpath="/TFI-IZD-POD/IPK-GFI-IZD-POD-E_1000981/P1124886" xmlDataType="decimal"/>
    </xmlCellPr>
  </singleXmlCell>
  <singleXmlCell id="1149" r="M22" connectionId="0">
    <xmlCellPr id="1" uniqueName="P1124887">
      <xmlPr mapId="1" xpath="/TFI-IZD-POD/IPK-GFI-IZD-POD-E_1000981/P1124887" xmlDataType="decimal"/>
    </xmlCellPr>
  </singleXmlCell>
  <singleXmlCell id="1150" r="N22" connectionId="0">
    <xmlCellPr id="1" uniqueName="P1124894">
      <xmlPr mapId="1" xpath="/TFI-IZD-POD/IPK-GFI-IZD-POD-E_1000981/P1124894" xmlDataType="decimal"/>
    </xmlCellPr>
  </singleXmlCell>
  <singleXmlCell id="1151" r="O22" connectionId="0">
    <xmlCellPr id="1" uniqueName="P1124895">
      <xmlPr mapId="1" xpath="/TFI-IZD-POD/IPK-GFI-IZD-POD-E_1000981/P1124895" xmlDataType="decimal"/>
    </xmlCellPr>
  </singleXmlCell>
  <singleXmlCell id="1152" r="P22" connectionId="0">
    <xmlCellPr id="1" uniqueName="P1124896">
      <xmlPr mapId="1" xpath="/TFI-IZD-POD/IPK-GFI-IZD-POD-E_1000981/P1124896" xmlDataType="decimal"/>
    </xmlCellPr>
  </singleXmlCell>
  <singleXmlCell id="1153" r="Q22" connectionId="0">
    <xmlCellPr id="1" uniqueName="P1124897">
      <xmlPr mapId="1" xpath="/TFI-IZD-POD/IPK-GFI-IZD-POD-E_1000981/P1124897" xmlDataType="decimal"/>
    </xmlCellPr>
  </singleXmlCell>
  <singleXmlCell id="1154" r="R22" connectionId="0">
    <xmlCellPr id="1" uniqueName="P1124898">
      <xmlPr mapId="1" xpath="/TFI-IZD-POD/IPK-GFI-IZD-POD-E_1000981/P1124898" xmlDataType="decimal"/>
    </xmlCellPr>
  </singleXmlCell>
  <singleXmlCell id="1155" r="S22" connectionId="0">
    <xmlCellPr id="1" uniqueName="P1124804">
      <xmlPr mapId="1" xpath="/TFI-IZD-POD/IPK-GFI-IZD-POD-E_1000981/P1124804" xmlDataType="decimal"/>
    </xmlCellPr>
  </singleXmlCell>
  <singleXmlCell id="1156" r="T22" connectionId="0">
    <xmlCellPr id="1" uniqueName="P1124805">
      <xmlPr mapId="1" xpath="/TFI-IZD-POD/IPK-GFI-IZD-POD-E_1000981/P1124805" xmlDataType="decimal"/>
    </xmlCellPr>
  </singleXmlCell>
  <singleXmlCell id="1157" r="U22" connectionId="0">
    <xmlCellPr id="1" uniqueName="P1420861">
      <xmlPr mapId="1" xpath="/TFI-IZD-POD/IPK-GFI-IZD-POD-E_1000981/P1420861" xmlDataType="decimal"/>
    </xmlCellPr>
  </singleXmlCell>
  <singleXmlCell id="1158" r="V22" connectionId="0">
    <xmlCellPr id="1" uniqueName="P1124904">
      <xmlPr mapId="1" xpath="/TFI-IZD-POD/IPK-GFI-IZD-POD-E_1000981/P1124904" xmlDataType="decimal"/>
    </xmlCellPr>
  </singleXmlCell>
  <singleXmlCell id="1159" r="W22" connectionId="0">
    <xmlCellPr id="1" uniqueName="P1124905">
      <xmlPr mapId="1" xpath="/TFI-IZD-POD/IPK-GFI-IZD-POD-E_1000981/P1124905" xmlDataType="decimal"/>
    </xmlCellPr>
  </singleXmlCell>
  <singleXmlCell id="1160" r="X22" connectionId="0">
    <xmlCellPr id="1" uniqueName="P1124906">
      <xmlPr mapId="1" xpath="/TFI-IZD-POD/IPK-GFI-IZD-POD-E_1000981/P1124906" xmlDataType="decimal"/>
    </xmlCellPr>
  </singleXmlCell>
  <singleXmlCell id="1161" r="Y22" connectionId="0">
    <xmlCellPr id="1" uniqueName="P1124908">
      <xmlPr mapId="1" xpath="/TFI-IZD-POD/IPK-GFI-IZD-POD-E_1000981/P1124908" xmlDataType="decimal"/>
    </xmlCellPr>
  </singleXmlCell>
  <singleXmlCell id="1162" r="Z22" connectionId="0">
    <xmlCellPr id="1" uniqueName="P1124907">
      <xmlPr mapId="1" xpath="/TFI-IZD-POD/IPK-GFI-IZD-POD-E_1000981/P1124907" xmlDataType="decimal"/>
    </xmlCellPr>
  </singleXmlCell>
  <singleXmlCell id="1163" r="H23" connectionId="0">
    <xmlCellPr id="1" uniqueName="P1079920">
      <xmlPr mapId="1" xpath="/TFI-IZD-POD/IPK-GFI-IZD-POD-E_1000981/P1079920" xmlDataType="decimal"/>
    </xmlCellPr>
  </singleXmlCell>
  <singleXmlCell id="1164" r="I23" connectionId="0">
    <xmlCellPr id="1" uniqueName="P1079921">
      <xmlPr mapId="1" xpath="/TFI-IZD-POD/IPK-GFI-IZD-POD-E_1000981/P1079921" xmlDataType="decimal"/>
    </xmlCellPr>
  </singleXmlCell>
  <singleXmlCell id="1165" r="J23" connectionId="0">
    <xmlCellPr id="1" uniqueName="P1079922">
      <xmlPr mapId="1" xpath="/TFI-IZD-POD/IPK-GFI-IZD-POD-E_1000981/P1079922" xmlDataType="decimal"/>
    </xmlCellPr>
  </singleXmlCell>
  <singleXmlCell id="1166" r="K23" connectionId="0">
    <xmlCellPr id="1" uniqueName="P1079923">
      <xmlPr mapId="1" xpath="/TFI-IZD-POD/IPK-GFI-IZD-POD-E_1000981/P1079923" xmlDataType="decimal"/>
    </xmlCellPr>
  </singleXmlCell>
  <singleXmlCell id="1167" r="L23" connectionId="0">
    <xmlCellPr id="1" uniqueName="P1079924">
      <xmlPr mapId="1" xpath="/TFI-IZD-POD/IPK-GFI-IZD-POD-E_1000981/P1079924" xmlDataType="decimal"/>
    </xmlCellPr>
  </singleXmlCell>
  <singleXmlCell id="1168" r="M23" connectionId="0">
    <xmlCellPr id="1" uniqueName="P1079925">
      <xmlPr mapId="1" xpath="/TFI-IZD-POD/IPK-GFI-IZD-POD-E_1000981/P1079925" xmlDataType="decimal"/>
    </xmlCellPr>
  </singleXmlCell>
  <singleXmlCell id="1169" r="N23" connectionId="0">
    <xmlCellPr id="1" uniqueName="P1079926">
      <xmlPr mapId="1" xpath="/TFI-IZD-POD/IPK-GFI-IZD-POD-E_1000981/P1079926" xmlDataType="decimal"/>
    </xmlCellPr>
  </singleXmlCell>
  <singleXmlCell id="1170" r="O23" connectionId="0">
    <xmlCellPr id="1" uniqueName="P1079927">
      <xmlPr mapId="1" xpath="/TFI-IZD-POD/IPK-GFI-IZD-POD-E_1000981/P1079927" xmlDataType="decimal"/>
    </xmlCellPr>
  </singleXmlCell>
  <singleXmlCell id="1171" r="P23" connectionId="0">
    <xmlCellPr id="1" uniqueName="P1082003">
      <xmlPr mapId="1" xpath="/TFI-IZD-POD/IPK-GFI-IZD-POD-E_1000981/P1082003" xmlDataType="decimal"/>
    </xmlCellPr>
  </singleXmlCell>
  <singleXmlCell id="1172" r="Q23" connectionId="0">
    <xmlCellPr id="1" uniqueName="P1082004">
      <xmlPr mapId="1" xpath="/TFI-IZD-POD/IPK-GFI-IZD-POD-E_1000981/P1082004" xmlDataType="decimal"/>
    </xmlCellPr>
  </singleXmlCell>
  <singleXmlCell id="1173" r="R23" connectionId="0">
    <xmlCellPr id="1" uniqueName="P1082005">
      <xmlPr mapId="1" xpath="/TFI-IZD-POD/IPK-GFI-IZD-POD-E_1000981/P1082005" xmlDataType="decimal"/>
    </xmlCellPr>
  </singleXmlCell>
  <singleXmlCell id="1174" r="S23" connectionId="0">
    <xmlCellPr id="1" uniqueName="P1124806">
      <xmlPr mapId="1" xpath="/TFI-IZD-POD/IPK-GFI-IZD-POD-E_1000981/P1124806" xmlDataType="decimal"/>
    </xmlCellPr>
  </singleXmlCell>
  <singleXmlCell id="1175" r="T23" connectionId="0">
    <xmlCellPr id="1" uniqueName="P1124807">
      <xmlPr mapId="1" xpath="/TFI-IZD-POD/IPK-GFI-IZD-POD-E_1000981/P1124807" xmlDataType="decimal"/>
    </xmlCellPr>
  </singleXmlCell>
  <singleXmlCell id="1176" r="U23" connectionId="0">
    <xmlCellPr id="1" uniqueName="P1420862">
      <xmlPr mapId="1" xpath="/TFI-IZD-POD/IPK-GFI-IZD-POD-E_1000981/P1420862" xmlDataType="decimal"/>
    </xmlCellPr>
  </singleXmlCell>
  <singleXmlCell id="1177" r="V23" connectionId="0">
    <xmlCellPr id="1" uniqueName="P1082007">
      <xmlPr mapId="1" xpath="/TFI-IZD-POD/IPK-GFI-IZD-POD-E_1000981/P1082007" xmlDataType="decimal"/>
    </xmlCellPr>
  </singleXmlCell>
  <singleXmlCell id="1178" r="W23" connectionId="0">
    <xmlCellPr id="1" uniqueName="P1082008">
      <xmlPr mapId="1" xpath="/TFI-IZD-POD/IPK-GFI-IZD-POD-E_1000981/P1082008" xmlDataType="decimal"/>
    </xmlCellPr>
  </singleXmlCell>
  <singleXmlCell id="1179" r="X23" connectionId="0">
    <xmlCellPr id="1" uniqueName="P1082010">
      <xmlPr mapId="1" xpath="/TFI-IZD-POD/IPK-GFI-IZD-POD-E_1000981/P1082010" xmlDataType="decimal"/>
    </xmlCellPr>
  </singleXmlCell>
  <singleXmlCell id="1180" r="Y23" connectionId="0">
    <xmlCellPr id="1" uniqueName="P1082011">
      <xmlPr mapId="1" xpath="/TFI-IZD-POD/IPK-GFI-IZD-POD-E_1000981/P1082011" xmlDataType="decimal"/>
    </xmlCellPr>
  </singleXmlCell>
  <singleXmlCell id="1181" r="Z23" connectionId="0">
    <xmlCellPr id="1" uniqueName="P1082013">
      <xmlPr mapId="1" xpath="/TFI-IZD-POD/IPK-GFI-IZD-POD-E_1000981/P1082013" xmlDataType="decimal"/>
    </xmlCellPr>
  </singleXmlCell>
  <singleXmlCell id="1182" r="H24" connectionId="0">
    <xmlCellPr id="1" uniqueName="P1079936">
      <xmlPr mapId="1" xpath="/TFI-IZD-POD/IPK-GFI-IZD-POD-E_1000981/P1079936" xmlDataType="decimal"/>
    </xmlCellPr>
  </singleXmlCell>
  <singleXmlCell id="1183" r="I24" connectionId="0">
    <xmlCellPr id="1" uniqueName="P1079937">
      <xmlPr mapId="1" xpath="/TFI-IZD-POD/IPK-GFI-IZD-POD-E_1000981/P1079937" xmlDataType="decimal"/>
    </xmlCellPr>
  </singleXmlCell>
  <singleXmlCell id="1184" r="J24" connectionId="0">
    <xmlCellPr id="1" uniqueName="P1079938">
      <xmlPr mapId="1" xpath="/TFI-IZD-POD/IPK-GFI-IZD-POD-E_1000981/P1079938" xmlDataType="decimal"/>
    </xmlCellPr>
  </singleXmlCell>
  <singleXmlCell id="1185" r="K24" connectionId="0">
    <xmlCellPr id="1" uniqueName="P1079939">
      <xmlPr mapId="1" xpath="/TFI-IZD-POD/IPK-GFI-IZD-POD-E_1000981/P1079939" xmlDataType="decimal"/>
    </xmlCellPr>
  </singleXmlCell>
  <singleXmlCell id="1186" r="L24" connectionId="0">
    <xmlCellPr id="1" uniqueName="P1079940">
      <xmlPr mapId="1" xpath="/TFI-IZD-POD/IPK-GFI-IZD-POD-E_1000981/P1079940" xmlDataType="decimal"/>
    </xmlCellPr>
  </singleXmlCell>
  <singleXmlCell id="1187" r="M24" connectionId="0">
    <xmlCellPr id="1" uniqueName="P1079941">
      <xmlPr mapId="1" xpath="/TFI-IZD-POD/IPK-GFI-IZD-POD-E_1000981/P1079941" xmlDataType="decimal"/>
    </xmlCellPr>
  </singleXmlCell>
  <singleXmlCell id="1188" r="N24" connectionId="0">
    <xmlCellPr id="1" uniqueName="P1079942">
      <xmlPr mapId="1" xpath="/TFI-IZD-POD/IPK-GFI-IZD-POD-E_1000981/P1079942" xmlDataType="decimal"/>
    </xmlCellPr>
  </singleXmlCell>
  <singleXmlCell id="1189" r="O24" connectionId="0">
    <xmlCellPr id="1" uniqueName="P1079943">
      <xmlPr mapId="1" xpath="/TFI-IZD-POD/IPK-GFI-IZD-POD-E_1000981/P1079943" xmlDataType="decimal"/>
    </xmlCellPr>
  </singleXmlCell>
  <singleXmlCell id="1190" r="P24" connectionId="0">
    <xmlCellPr id="1" uniqueName="P1082038">
      <xmlPr mapId="1" xpath="/TFI-IZD-POD/IPK-GFI-IZD-POD-E_1000981/P1082038" xmlDataType="decimal"/>
    </xmlCellPr>
  </singleXmlCell>
  <singleXmlCell id="1191" r="Q24" connectionId="0">
    <xmlCellPr id="1" uniqueName="P1082045">
      <xmlPr mapId="1" xpath="/TFI-IZD-POD/IPK-GFI-IZD-POD-E_1000981/P1082045" xmlDataType="decimal"/>
    </xmlCellPr>
  </singleXmlCell>
  <singleXmlCell id="1192" r="R24" connectionId="0">
    <xmlCellPr id="1" uniqueName="P1082047">
      <xmlPr mapId="1" xpath="/TFI-IZD-POD/IPK-GFI-IZD-POD-E_1000981/P1082047" xmlDataType="decimal"/>
    </xmlCellPr>
  </singleXmlCell>
  <singleXmlCell id="1193" r="S24" connectionId="0">
    <xmlCellPr id="1" uniqueName="P1124809">
      <xmlPr mapId="1" xpath="/TFI-IZD-POD/IPK-GFI-IZD-POD-E_1000981/P1124809" xmlDataType="decimal"/>
    </xmlCellPr>
  </singleXmlCell>
  <singleXmlCell id="1194" r="T24" connectionId="0">
    <xmlCellPr id="1" uniqueName="P1124808">
      <xmlPr mapId="1" xpath="/TFI-IZD-POD/IPK-GFI-IZD-POD-E_1000981/P1124808" xmlDataType="decimal"/>
    </xmlCellPr>
  </singleXmlCell>
  <singleXmlCell id="1195" r="U24" connectionId="0">
    <xmlCellPr id="1" uniqueName="P1420863">
      <xmlPr mapId="1" xpath="/TFI-IZD-POD/IPK-GFI-IZD-POD-E_1000981/P1420863" xmlDataType="decimal"/>
    </xmlCellPr>
  </singleXmlCell>
  <singleXmlCell id="1196" r="V24" connectionId="0">
    <xmlCellPr id="1" uniqueName="P1082048">
      <xmlPr mapId="1" xpath="/TFI-IZD-POD/IPK-GFI-IZD-POD-E_1000981/P1082048" xmlDataType="decimal"/>
    </xmlCellPr>
  </singleXmlCell>
  <singleXmlCell id="1197" r="W24" connectionId="0">
    <xmlCellPr id="1" uniqueName="P1082075">
      <xmlPr mapId="1" xpath="/TFI-IZD-POD/IPK-GFI-IZD-POD-E_1000981/P1082075" xmlDataType="decimal"/>
    </xmlCellPr>
  </singleXmlCell>
  <singleXmlCell id="1198" r="X24" connectionId="0">
    <xmlCellPr id="1" uniqueName="P1082077">
      <xmlPr mapId="1" xpath="/TFI-IZD-POD/IPK-GFI-IZD-POD-E_1000981/P1082077" xmlDataType="decimal"/>
    </xmlCellPr>
  </singleXmlCell>
  <singleXmlCell id="1199" r="Y24" connectionId="0">
    <xmlCellPr id="1" uniqueName="P1082092">
      <xmlPr mapId="1" xpath="/TFI-IZD-POD/IPK-GFI-IZD-POD-E_1000981/P1082092" xmlDataType="decimal"/>
    </xmlCellPr>
  </singleXmlCell>
  <singleXmlCell id="1200" r="Z24" connectionId="0">
    <xmlCellPr id="1" uniqueName="P1082094">
      <xmlPr mapId="1" xpath="/TFI-IZD-POD/IPK-GFI-IZD-POD-E_1000981/P1082094" xmlDataType="decimal"/>
    </xmlCellPr>
  </singleXmlCell>
  <singleXmlCell id="1201" r="H25" connectionId="0">
    <xmlCellPr id="1" uniqueName="P1124888">
      <xmlPr mapId="1" xpath="/TFI-IZD-POD/IPK-GFI-IZD-POD-E_1000981/P1124888" xmlDataType="decimal"/>
    </xmlCellPr>
  </singleXmlCell>
  <singleXmlCell id="1202" r="I25" connectionId="0">
    <xmlCellPr id="1" uniqueName="P1124889">
      <xmlPr mapId="1" xpath="/TFI-IZD-POD/IPK-GFI-IZD-POD-E_1000981/P1124889" xmlDataType="decimal"/>
    </xmlCellPr>
  </singleXmlCell>
  <singleXmlCell id="1203" r="J25" connectionId="0">
    <xmlCellPr id="1" uniqueName="P1124890">
      <xmlPr mapId="1" xpath="/TFI-IZD-POD/IPK-GFI-IZD-POD-E_1000981/P1124890" xmlDataType="decimal"/>
    </xmlCellPr>
  </singleXmlCell>
  <singleXmlCell id="1204" r="K25" connectionId="0">
    <xmlCellPr id="1" uniqueName="P1124891">
      <xmlPr mapId="1" xpath="/TFI-IZD-POD/IPK-GFI-IZD-POD-E_1000981/P1124891" xmlDataType="decimal"/>
    </xmlCellPr>
  </singleXmlCell>
  <singleXmlCell id="1205" r="L25" connectionId="0">
    <xmlCellPr id="1" uniqueName="P1124892">
      <xmlPr mapId="1" xpath="/TFI-IZD-POD/IPK-GFI-IZD-POD-E_1000981/P1124892" xmlDataType="decimal"/>
    </xmlCellPr>
  </singleXmlCell>
  <singleXmlCell id="1206" r="M25" connectionId="0">
    <xmlCellPr id="1" uniqueName="P1124893">
      <xmlPr mapId="1" xpath="/TFI-IZD-POD/IPK-GFI-IZD-POD-E_1000981/P1124893" xmlDataType="decimal"/>
    </xmlCellPr>
  </singleXmlCell>
  <singleXmlCell id="1207" r="N25" connectionId="0">
    <xmlCellPr id="1" uniqueName="P1124899">
      <xmlPr mapId="1" xpath="/TFI-IZD-POD/IPK-GFI-IZD-POD-E_1000981/P1124899" xmlDataType="decimal"/>
    </xmlCellPr>
  </singleXmlCell>
  <singleXmlCell id="1208" r="O25" connectionId="0">
    <xmlCellPr id="1" uniqueName="P1124900">
      <xmlPr mapId="1" xpath="/TFI-IZD-POD/IPK-GFI-IZD-POD-E_1000981/P1124900" xmlDataType="decimal"/>
    </xmlCellPr>
  </singleXmlCell>
  <singleXmlCell id="1209" r="P25" connectionId="0">
    <xmlCellPr id="1" uniqueName="P1124901">
      <xmlPr mapId="1" xpath="/TFI-IZD-POD/IPK-GFI-IZD-POD-E_1000981/P1124901" xmlDataType="decimal"/>
    </xmlCellPr>
  </singleXmlCell>
  <singleXmlCell id="1210" r="Q25" connectionId="0">
    <xmlCellPr id="1" uniqueName="P1124902">
      <xmlPr mapId="1" xpath="/TFI-IZD-POD/IPK-GFI-IZD-POD-E_1000981/P1124902" xmlDataType="decimal"/>
    </xmlCellPr>
  </singleXmlCell>
  <singleXmlCell id="1211" r="R25" connectionId="0">
    <xmlCellPr id="1" uniqueName="P1124903">
      <xmlPr mapId="1" xpath="/TFI-IZD-POD/IPK-GFI-IZD-POD-E_1000981/P1124903" xmlDataType="decimal"/>
    </xmlCellPr>
  </singleXmlCell>
  <singleXmlCell id="1212" r="S25" connectionId="0">
    <xmlCellPr id="1" uniqueName="P1124810">
      <xmlPr mapId="1" xpath="/TFI-IZD-POD/IPK-GFI-IZD-POD-E_1000981/P1124810" xmlDataType="decimal"/>
    </xmlCellPr>
  </singleXmlCell>
  <singleXmlCell id="1213" r="T25" connectionId="0">
    <xmlCellPr id="1" uniqueName="P1124811">
      <xmlPr mapId="1" xpath="/TFI-IZD-POD/IPK-GFI-IZD-POD-E_1000981/P1124811" xmlDataType="decimal"/>
    </xmlCellPr>
  </singleXmlCell>
  <singleXmlCell id="1214" r="U25" connectionId="0">
    <xmlCellPr id="1" uniqueName="P1420864">
      <xmlPr mapId="1" xpath="/TFI-IZD-POD/IPK-GFI-IZD-POD-E_1000981/P1420864" xmlDataType="decimal"/>
    </xmlCellPr>
  </singleXmlCell>
  <singleXmlCell id="1215" r="V25" connectionId="0">
    <xmlCellPr id="1" uniqueName="P1124909">
      <xmlPr mapId="1" xpath="/TFI-IZD-POD/IPK-GFI-IZD-POD-E_1000981/P1124909" xmlDataType="decimal"/>
    </xmlCellPr>
  </singleXmlCell>
  <singleXmlCell id="1216" r="W25" connectionId="0">
    <xmlCellPr id="1" uniqueName="P1124910">
      <xmlPr mapId="1" xpath="/TFI-IZD-POD/IPK-GFI-IZD-POD-E_1000981/P1124910" xmlDataType="decimal"/>
    </xmlCellPr>
  </singleXmlCell>
  <singleXmlCell id="1217" r="X25" connectionId="0">
    <xmlCellPr id="1" uniqueName="P1124911">
      <xmlPr mapId="1" xpath="/TFI-IZD-POD/IPK-GFI-IZD-POD-E_1000981/P1124911" xmlDataType="decimal"/>
    </xmlCellPr>
  </singleXmlCell>
  <singleXmlCell id="1218" r="Y25" connectionId="0">
    <xmlCellPr id="1" uniqueName="P1124912">
      <xmlPr mapId="1" xpath="/TFI-IZD-POD/IPK-GFI-IZD-POD-E_1000981/P1124912" xmlDataType="decimal"/>
    </xmlCellPr>
  </singleXmlCell>
  <singleXmlCell id="1219" r="Z25" connectionId="0">
    <xmlCellPr id="1" uniqueName="P1124913">
      <xmlPr mapId="1" xpath="/TFI-IZD-POD/IPK-GFI-IZD-POD-E_1000981/P1124913" xmlDataType="decimal"/>
    </xmlCellPr>
  </singleXmlCell>
  <singleXmlCell id="1220" r="H26" connectionId="0">
    <xmlCellPr id="1" uniqueName="P1079944">
      <xmlPr mapId="1" xpath="/TFI-IZD-POD/IPK-GFI-IZD-POD-E_1000981/P1079944" xmlDataType="decimal"/>
    </xmlCellPr>
  </singleXmlCell>
  <singleXmlCell id="1221" r="I26" connectionId="0">
    <xmlCellPr id="1" uniqueName="P1079945">
      <xmlPr mapId="1" xpath="/TFI-IZD-POD/IPK-GFI-IZD-POD-E_1000981/P1079945" xmlDataType="decimal"/>
    </xmlCellPr>
  </singleXmlCell>
  <singleXmlCell id="1222" r="J26" connectionId="0">
    <xmlCellPr id="1" uniqueName="P1079946">
      <xmlPr mapId="1" xpath="/TFI-IZD-POD/IPK-GFI-IZD-POD-E_1000981/P1079946" xmlDataType="decimal"/>
    </xmlCellPr>
  </singleXmlCell>
  <singleXmlCell id="1223" r="K26" connectionId="0">
    <xmlCellPr id="1" uniqueName="P1079947">
      <xmlPr mapId="1" xpath="/TFI-IZD-POD/IPK-GFI-IZD-POD-E_1000981/P1079947" xmlDataType="decimal"/>
    </xmlCellPr>
  </singleXmlCell>
  <singleXmlCell id="1224" r="L26" connectionId="0">
    <xmlCellPr id="1" uniqueName="P1079948">
      <xmlPr mapId="1" xpath="/TFI-IZD-POD/IPK-GFI-IZD-POD-E_1000981/P1079948" xmlDataType="decimal"/>
    </xmlCellPr>
  </singleXmlCell>
  <singleXmlCell id="1225" r="M26" connectionId="0">
    <xmlCellPr id="1" uniqueName="P1079949">
      <xmlPr mapId="1" xpath="/TFI-IZD-POD/IPK-GFI-IZD-POD-E_1000981/P1079949" xmlDataType="decimal"/>
    </xmlCellPr>
  </singleXmlCell>
  <singleXmlCell id="1226" r="N26" connectionId="0">
    <xmlCellPr id="1" uniqueName="P1079950">
      <xmlPr mapId="1" xpath="/TFI-IZD-POD/IPK-GFI-IZD-POD-E_1000981/P1079950" xmlDataType="decimal"/>
    </xmlCellPr>
  </singleXmlCell>
  <singleXmlCell id="1227" r="O26" connectionId="0">
    <xmlCellPr id="1" uniqueName="P1079951">
      <xmlPr mapId="1" xpath="/TFI-IZD-POD/IPK-GFI-IZD-POD-E_1000981/P1079951" xmlDataType="decimal"/>
    </xmlCellPr>
  </singleXmlCell>
  <singleXmlCell id="1228" r="P26" connectionId="0">
    <xmlCellPr id="1" uniqueName="P1082096">
      <xmlPr mapId="1" xpath="/TFI-IZD-POD/IPK-GFI-IZD-POD-E_1000981/P1082096" xmlDataType="decimal"/>
    </xmlCellPr>
  </singleXmlCell>
  <singleXmlCell id="1229" r="Q26" connectionId="0">
    <xmlCellPr id="1" uniqueName="P1082098">
      <xmlPr mapId="1" xpath="/TFI-IZD-POD/IPK-GFI-IZD-POD-E_1000981/P1082098" xmlDataType="decimal"/>
    </xmlCellPr>
  </singleXmlCell>
  <singleXmlCell id="1230" r="R26" connectionId="0">
    <xmlCellPr id="1" uniqueName="P1082100">
      <xmlPr mapId="1" xpath="/TFI-IZD-POD/IPK-GFI-IZD-POD-E_1000981/P1082100" xmlDataType="decimal"/>
    </xmlCellPr>
  </singleXmlCell>
  <singleXmlCell id="1231" r="S26" connectionId="0">
    <xmlCellPr id="1" uniqueName="P1124812">
      <xmlPr mapId="1" xpath="/TFI-IZD-POD/IPK-GFI-IZD-POD-E_1000981/P1124812" xmlDataType="decimal"/>
    </xmlCellPr>
  </singleXmlCell>
  <singleXmlCell id="1232" r="T26" connectionId="0">
    <xmlCellPr id="1" uniqueName="P1124813">
      <xmlPr mapId="1" xpath="/TFI-IZD-POD/IPK-GFI-IZD-POD-E_1000981/P1124813" xmlDataType="decimal"/>
    </xmlCellPr>
  </singleXmlCell>
  <singleXmlCell id="1233" r="U26" connectionId="0">
    <xmlCellPr id="1" uniqueName="P1420865">
      <xmlPr mapId="1" xpath="/TFI-IZD-POD/IPK-GFI-IZD-POD-E_1000981/P1420865" xmlDataType="decimal"/>
    </xmlCellPr>
  </singleXmlCell>
  <singleXmlCell id="1234" r="V26" connectionId="0">
    <xmlCellPr id="1" uniqueName="P1082102">
      <xmlPr mapId="1" xpath="/TFI-IZD-POD/IPK-GFI-IZD-POD-E_1000981/P1082102" xmlDataType="decimal"/>
    </xmlCellPr>
  </singleXmlCell>
  <singleXmlCell id="1235" r="W26" connectionId="0">
    <xmlCellPr id="1" uniqueName="P1082104">
      <xmlPr mapId="1" xpath="/TFI-IZD-POD/IPK-GFI-IZD-POD-E_1000981/P1082104" xmlDataType="decimal"/>
    </xmlCellPr>
  </singleXmlCell>
  <singleXmlCell id="1236" r="X26" connectionId="0">
    <xmlCellPr id="1" uniqueName="P1082105">
      <xmlPr mapId="1" xpath="/TFI-IZD-POD/IPK-GFI-IZD-POD-E_1000981/P1082105" xmlDataType="decimal"/>
    </xmlCellPr>
  </singleXmlCell>
  <singleXmlCell id="1237" r="Y26" connectionId="0">
    <xmlCellPr id="1" uniqueName="P1082106">
      <xmlPr mapId="1" xpath="/TFI-IZD-POD/IPK-GFI-IZD-POD-E_1000981/P1082106" xmlDataType="decimal"/>
    </xmlCellPr>
  </singleXmlCell>
  <singleXmlCell id="1238" r="Z26" connectionId="0">
    <xmlCellPr id="1" uniqueName="P1082108">
      <xmlPr mapId="1" xpath="/TFI-IZD-POD/IPK-GFI-IZD-POD-E_1000981/P1082108" xmlDataType="decimal"/>
    </xmlCellPr>
  </singleXmlCell>
  <singleXmlCell id="1239" r="H27" connectionId="0">
    <xmlCellPr id="1" uniqueName="P1079952">
      <xmlPr mapId="1" xpath="/TFI-IZD-POD/IPK-GFI-IZD-POD-E_1000981/P1079952" xmlDataType="decimal"/>
    </xmlCellPr>
  </singleXmlCell>
  <singleXmlCell id="1240" r="I27" connectionId="0">
    <xmlCellPr id="1" uniqueName="P1079953">
      <xmlPr mapId="1" xpath="/TFI-IZD-POD/IPK-GFI-IZD-POD-E_1000981/P1079953" xmlDataType="decimal"/>
    </xmlCellPr>
  </singleXmlCell>
  <singleXmlCell id="1241" r="J27" connectionId="0">
    <xmlCellPr id="1" uniqueName="P1079954">
      <xmlPr mapId="1" xpath="/TFI-IZD-POD/IPK-GFI-IZD-POD-E_1000981/P1079954" xmlDataType="decimal"/>
    </xmlCellPr>
  </singleXmlCell>
  <singleXmlCell id="1242" r="K27" connectionId="0">
    <xmlCellPr id="1" uniqueName="P1079955">
      <xmlPr mapId="1" xpath="/TFI-IZD-POD/IPK-GFI-IZD-POD-E_1000981/P1079955" xmlDataType="decimal"/>
    </xmlCellPr>
  </singleXmlCell>
  <singleXmlCell id="1243" r="L27" connectionId="0">
    <xmlCellPr id="1" uniqueName="P1079956">
      <xmlPr mapId="1" xpath="/TFI-IZD-POD/IPK-GFI-IZD-POD-E_1000981/P1079956" xmlDataType="decimal"/>
    </xmlCellPr>
  </singleXmlCell>
  <singleXmlCell id="1244" r="M27" connectionId="0">
    <xmlCellPr id="1" uniqueName="P1079957">
      <xmlPr mapId="1" xpath="/TFI-IZD-POD/IPK-GFI-IZD-POD-E_1000981/P1079957" xmlDataType="decimal"/>
    </xmlCellPr>
  </singleXmlCell>
  <singleXmlCell id="1245" r="N27" connectionId="0">
    <xmlCellPr id="1" uniqueName="P1079958">
      <xmlPr mapId="1" xpath="/TFI-IZD-POD/IPK-GFI-IZD-POD-E_1000981/P1079958" xmlDataType="decimal"/>
    </xmlCellPr>
  </singleXmlCell>
  <singleXmlCell id="1246" r="O27" connectionId="0">
    <xmlCellPr id="1" uniqueName="P1079959">
      <xmlPr mapId="1" xpath="/TFI-IZD-POD/IPK-GFI-IZD-POD-E_1000981/P1079959" xmlDataType="decimal"/>
    </xmlCellPr>
  </singleXmlCell>
  <singleXmlCell id="1247" r="P27" connectionId="0">
    <xmlCellPr id="1" uniqueName="P1082110">
      <xmlPr mapId="1" xpath="/TFI-IZD-POD/IPK-GFI-IZD-POD-E_1000981/P1082110" xmlDataType="decimal"/>
    </xmlCellPr>
  </singleXmlCell>
  <singleXmlCell id="1248" r="Q27" connectionId="0">
    <xmlCellPr id="1" uniqueName="P1082112">
      <xmlPr mapId="1" xpath="/TFI-IZD-POD/IPK-GFI-IZD-POD-E_1000981/P1082112" xmlDataType="decimal"/>
    </xmlCellPr>
  </singleXmlCell>
  <singleXmlCell id="1249" r="R27" connectionId="0">
    <xmlCellPr id="1" uniqueName="P1082115">
      <xmlPr mapId="1" xpath="/TFI-IZD-POD/IPK-GFI-IZD-POD-E_1000981/P1082115" xmlDataType="decimal"/>
    </xmlCellPr>
  </singleXmlCell>
  <singleXmlCell id="1250" r="S27" connectionId="0">
    <xmlCellPr id="1" uniqueName="P1124814">
      <xmlPr mapId="1" xpath="/TFI-IZD-POD/IPK-GFI-IZD-POD-E_1000981/P1124814" xmlDataType="decimal"/>
    </xmlCellPr>
  </singleXmlCell>
  <singleXmlCell id="1251" r="T27" connectionId="0">
    <xmlCellPr id="1" uniqueName="P1124815">
      <xmlPr mapId="1" xpath="/TFI-IZD-POD/IPK-GFI-IZD-POD-E_1000981/P1124815" xmlDataType="decimal"/>
    </xmlCellPr>
  </singleXmlCell>
  <singleXmlCell id="1252" r="U27" connectionId="0">
    <xmlCellPr id="1" uniqueName="P1420866">
      <xmlPr mapId="1" xpath="/TFI-IZD-POD/IPK-GFI-IZD-POD-E_1000981/P1420866" xmlDataType="decimal"/>
    </xmlCellPr>
  </singleXmlCell>
  <singleXmlCell id="1253" r="V27" connectionId="0">
    <xmlCellPr id="1" uniqueName="P1082118">
      <xmlPr mapId="1" xpath="/TFI-IZD-POD/IPK-GFI-IZD-POD-E_1000981/P1082118" xmlDataType="decimal"/>
    </xmlCellPr>
  </singleXmlCell>
  <singleXmlCell id="1254" r="W27" connectionId="0">
    <xmlCellPr id="1" uniqueName="P1082121">
      <xmlPr mapId="1" xpath="/TFI-IZD-POD/IPK-GFI-IZD-POD-E_1000981/P1082121" xmlDataType="decimal"/>
    </xmlCellPr>
  </singleXmlCell>
  <singleXmlCell id="1255" r="X27" connectionId="0">
    <xmlCellPr id="1" uniqueName="P1082125">
      <xmlPr mapId="1" xpath="/TFI-IZD-POD/IPK-GFI-IZD-POD-E_1000981/P1082125" xmlDataType="decimal"/>
    </xmlCellPr>
  </singleXmlCell>
  <singleXmlCell id="1256" r="Y27" connectionId="0">
    <xmlCellPr id="1" uniqueName="P1082133">
      <xmlPr mapId="1" xpath="/TFI-IZD-POD/IPK-GFI-IZD-POD-E_1000981/P1082133" xmlDataType="decimal"/>
    </xmlCellPr>
  </singleXmlCell>
  <singleXmlCell id="1257" r="Z27" connectionId="0">
    <xmlCellPr id="1" uniqueName="P1082135">
      <xmlPr mapId="1" xpath="/TFI-IZD-POD/IPK-GFI-IZD-POD-E_1000981/P1082135" xmlDataType="decimal"/>
    </xmlCellPr>
  </singleXmlCell>
  <singleXmlCell id="1258" r="H28" connectionId="0">
    <xmlCellPr id="1" uniqueName="P1079960">
      <xmlPr mapId="1" xpath="/TFI-IZD-POD/IPK-GFI-IZD-POD-E_1000981/P1079960" xmlDataType="decimal"/>
    </xmlCellPr>
  </singleXmlCell>
  <singleXmlCell id="1259" r="I28" connectionId="0">
    <xmlCellPr id="1" uniqueName="P1079961">
      <xmlPr mapId="1" xpath="/TFI-IZD-POD/IPK-GFI-IZD-POD-E_1000981/P1079961" xmlDataType="decimal"/>
    </xmlCellPr>
  </singleXmlCell>
  <singleXmlCell id="1260" r="J28" connectionId="0">
    <xmlCellPr id="1" uniqueName="P1079962">
      <xmlPr mapId="1" xpath="/TFI-IZD-POD/IPK-GFI-IZD-POD-E_1000981/P1079962" xmlDataType="decimal"/>
    </xmlCellPr>
  </singleXmlCell>
  <singleXmlCell id="1261" r="K28" connectionId="0">
    <xmlCellPr id="1" uniqueName="P1079963">
      <xmlPr mapId="1" xpath="/TFI-IZD-POD/IPK-GFI-IZD-POD-E_1000981/P1079963" xmlDataType="decimal"/>
    </xmlCellPr>
  </singleXmlCell>
  <singleXmlCell id="1262" r="L28" connectionId="0">
    <xmlCellPr id="1" uniqueName="P1079964">
      <xmlPr mapId="1" xpath="/TFI-IZD-POD/IPK-GFI-IZD-POD-E_1000981/P1079964" xmlDataType="decimal"/>
    </xmlCellPr>
  </singleXmlCell>
  <singleXmlCell id="1263" r="M28" connectionId="0">
    <xmlCellPr id="1" uniqueName="P1079965">
      <xmlPr mapId="1" xpath="/TFI-IZD-POD/IPK-GFI-IZD-POD-E_1000981/P1079965" xmlDataType="decimal"/>
    </xmlCellPr>
  </singleXmlCell>
  <singleXmlCell id="1264" r="N28" connectionId="0">
    <xmlCellPr id="1" uniqueName="P1079966">
      <xmlPr mapId="1" xpath="/TFI-IZD-POD/IPK-GFI-IZD-POD-E_1000981/P1079966" xmlDataType="decimal"/>
    </xmlCellPr>
  </singleXmlCell>
  <singleXmlCell id="1265" r="O28" connectionId="0">
    <xmlCellPr id="1" uniqueName="P1079967">
      <xmlPr mapId="1" xpath="/TFI-IZD-POD/IPK-GFI-IZD-POD-E_1000981/P1079967" xmlDataType="decimal"/>
    </xmlCellPr>
  </singleXmlCell>
  <singleXmlCell id="1266" r="P28" connectionId="0">
    <xmlCellPr id="1" uniqueName="P1082136">
      <xmlPr mapId="1" xpath="/TFI-IZD-POD/IPK-GFI-IZD-POD-E_1000981/P1082136" xmlDataType="decimal"/>
    </xmlCellPr>
  </singleXmlCell>
  <singleXmlCell id="1267" r="Q28" connectionId="0">
    <xmlCellPr id="1" uniqueName="P1082139">
      <xmlPr mapId="1" xpath="/TFI-IZD-POD/IPK-GFI-IZD-POD-E_1000981/P1082139" xmlDataType="decimal"/>
    </xmlCellPr>
  </singleXmlCell>
  <singleXmlCell id="1268" r="R28" connectionId="0">
    <xmlCellPr id="1" uniqueName="P1082147">
      <xmlPr mapId="1" xpath="/TFI-IZD-POD/IPK-GFI-IZD-POD-E_1000981/P1082147" xmlDataType="decimal"/>
    </xmlCellPr>
  </singleXmlCell>
  <singleXmlCell id="1269" r="S28" connectionId="0">
    <xmlCellPr id="1" uniqueName="P1124816">
      <xmlPr mapId="1" xpath="/TFI-IZD-POD/IPK-GFI-IZD-POD-E_1000981/P1124816" xmlDataType="decimal"/>
    </xmlCellPr>
  </singleXmlCell>
  <singleXmlCell id="1270" r="T28" connectionId="0">
    <xmlCellPr id="1" uniqueName="P1124817">
      <xmlPr mapId="1" xpath="/TFI-IZD-POD/IPK-GFI-IZD-POD-E_1000981/P1124817" xmlDataType="decimal"/>
    </xmlCellPr>
  </singleXmlCell>
  <singleXmlCell id="1271" r="U28" connectionId="0">
    <xmlCellPr id="1" uniqueName="P1420867">
      <xmlPr mapId="1" xpath="/TFI-IZD-POD/IPK-GFI-IZD-POD-E_1000981/P1420867" xmlDataType="decimal"/>
    </xmlCellPr>
  </singleXmlCell>
  <singleXmlCell id="1272" r="V28" connectionId="0">
    <xmlCellPr id="1" uniqueName="P1082148">
      <xmlPr mapId="1" xpath="/TFI-IZD-POD/IPK-GFI-IZD-POD-E_1000981/P1082148" xmlDataType="decimal"/>
    </xmlCellPr>
  </singleXmlCell>
  <singleXmlCell id="1273" r="W28" connectionId="0">
    <xmlCellPr id="1" uniqueName="P1082149">
      <xmlPr mapId="1" xpath="/TFI-IZD-POD/IPK-GFI-IZD-POD-E_1000981/P1082149" xmlDataType="decimal"/>
    </xmlCellPr>
  </singleXmlCell>
  <singleXmlCell id="1274" r="X28" connectionId="0">
    <xmlCellPr id="1" uniqueName="P1082150">
      <xmlPr mapId="1" xpath="/TFI-IZD-POD/IPK-GFI-IZD-POD-E_1000981/P1082150" xmlDataType="decimal"/>
    </xmlCellPr>
  </singleXmlCell>
  <singleXmlCell id="1275" r="Y28" connectionId="0">
    <xmlCellPr id="1" uniqueName="P1082151">
      <xmlPr mapId="1" xpath="/TFI-IZD-POD/IPK-GFI-IZD-POD-E_1000981/P1082151" xmlDataType="decimal"/>
    </xmlCellPr>
  </singleXmlCell>
  <singleXmlCell id="1276" r="Z28" connectionId="0">
    <xmlCellPr id="1" uniqueName="P1082152">
      <xmlPr mapId="1" xpath="/TFI-IZD-POD/IPK-GFI-IZD-POD-E_1000981/P1082152" xmlDataType="decimal"/>
    </xmlCellPr>
  </singleXmlCell>
  <singleXmlCell id="1277" r="H29" connectionId="0">
    <xmlCellPr id="1" uniqueName="P1079968">
      <xmlPr mapId="1" xpath="/TFI-IZD-POD/IPK-GFI-IZD-POD-E_1000981/P1079968" xmlDataType="decimal"/>
    </xmlCellPr>
  </singleXmlCell>
  <singleXmlCell id="1278" r="I29" connectionId="0">
    <xmlCellPr id="1" uniqueName="P1079969">
      <xmlPr mapId="1" xpath="/TFI-IZD-POD/IPK-GFI-IZD-POD-E_1000981/P1079969" xmlDataType="decimal"/>
    </xmlCellPr>
  </singleXmlCell>
  <singleXmlCell id="1279" r="J29" connectionId="0">
    <xmlCellPr id="1" uniqueName="P1079970">
      <xmlPr mapId="1" xpath="/TFI-IZD-POD/IPK-GFI-IZD-POD-E_1000981/P1079970" xmlDataType="decimal"/>
    </xmlCellPr>
  </singleXmlCell>
  <singleXmlCell id="1280" r="K29" connectionId="0">
    <xmlCellPr id="1" uniqueName="P1079971">
      <xmlPr mapId="1" xpath="/TFI-IZD-POD/IPK-GFI-IZD-POD-E_1000981/P1079971" xmlDataType="decimal"/>
    </xmlCellPr>
  </singleXmlCell>
  <singleXmlCell id="1281" r="L29" connectionId="0">
    <xmlCellPr id="1" uniqueName="P1079972">
      <xmlPr mapId="1" xpath="/TFI-IZD-POD/IPK-GFI-IZD-POD-E_1000981/P1079972" xmlDataType="decimal"/>
    </xmlCellPr>
  </singleXmlCell>
  <singleXmlCell id="1282" r="M29" connectionId="0">
    <xmlCellPr id="1" uniqueName="P1079973">
      <xmlPr mapId="1" xpath="/TFI-IZD-POD/IPK-GFI-IZD-POD-E_1000981/P1079973" xmlDataType="decimal"/>
    </xmlCellPr>
  </singleXmlCell>
  <singleXmlCell id="1283" r="N29" connectionId="0">
    <xmlCellPr id="1" uniqueName="P1079974">
      <xmlPr mapId="1" xpath="/TFI-IZD-POD/IPK-GFI-IZD-POD-E_1000981/P1079974" xmlDataType="decimal"/>
    </xmlCellPr>
  </singleXmlCell>
  <singleXmlCell id="1284" r="O29" connectionId="0">
    <xmlCellPr id="1" uniqueName="P1079975">
      <xmlPr mapId="1" xpath="/TFI-IZD-POD/IPK-GFI-IZD-POD-E_1000981/P1079975" xmlDataType="decimal"/>
    </xmlCellPr>
  </singleXmlCell>
  <singleXmlCell id="1285" r="P29" connectionId="0">
    <xmlCellPr id="1" uniqueName="P1082153">
      <xmlPr mapId="1" xpath="/TFI-IZD-POD/IPK-GFI-IZD-POD-E_1000981/P1082153" xmlDataType="decimal"/>
    </xmlCellPr>
  </singleXmlCell>
  <singleXmlCell id="1286" r="Q29" connectionId="0">
    <xmlCellPr id="1" uniqueName="P1082155">
      <xmlPr mapId="1" xpath="/TFI-IZD-POD/IPK-GFI-IZD-POD-E_1000981/P1082155" xmlDataType="decimal"/>
    </xmlCellPr>
  </singleXmlCell>
  <singleXmlCell id="1287" r="R29" connectionId="0">
    <xmlCellPr id="1" uniqueName="P1082156">
      <xmlPr mapId="1" xpath="/TFI-IZD-POD/IPK-GFI-IZD-POD-E_1000981/P1082156" xmlDataType="decimal"/>
    </xmlCellPr>
  </singleXmlCell>
  <singleXmlCell id="1288" r="S29" connectionId="0">
    <xmlCellPr id="1" uniqueName="P1124818">
      <xmlPr mapId="1" xpath="/TFI-IZD-POD/IPK-GFI-IZD-POD-E_1000981/P1124818" xmlDataType="decimal"/>
    </xmlCellPr>
  </singleXmlCell>
  <singleXmlCell id="1289" r="T29" connectionId="0">
    <xmlCellPr id="1" uniqueName="P1124819">
      <xmlPr mapId="1" xpath="/TFI-IZD-POD/IPK-GFI-IZD-POD-E_1000981/P1124819" xmlDataType="decimal"/>
    </xmlCellPr>
  </singleXmlCell>
  <singleXmlCell id="1290" r="U29" connectionId="0">
    <xmlCellPr id="1" uniqueName="P1420868">
      <xmlPr mapId="1" xpath="/TFI-IZD-POD/IPK-GFI-IZD-POD-E_1000981/P1420868" xmlDataType="decimal"/>
    </xmlCellPr>
  </singleXmlCell>
  <singleXmlCell id="1291" r="V29" connectionId="0">
    <xmlCellPr id="1" uniqueName="P1082157">
      <xmlPr mapId="1" xpath="/TFI-IZD-POD/IPK-GFI-IZD-POD-E_1000981/P1082157" xmlDataType="decimal"/>
    </xmlCellPr>
  </singleXmlCell>
  <singleXmlCell id="1292" r="W29" connectionId="0">
    <xmlCellPr id="1" uniqueName="P1082158">
      <xmlPr mapId="1" xpath="/TFI-IZD-POD/IPK-GFI-IZD-POD-E_1000981/P1082158" xmlDataType="decimal"/>
    </xmlCellPr>
  </singleXmlCell>
  <singleXmlCell id="1293" r="X29" connectionId="0">
    <xmlCellPr id="1" uniqueName="P1082159">
      <xmlPr mapId="1" xpath="/TFI-IZD-POD/IPK-GFI-IZD-POD-E_1000981/P1082159" xmlDataType="decimal"/>
    </xmlCellPr>
  </singleXmlCell>
  <singleXmlCell id="1294" r="Y29" connectionId="0">
    <xmlCellPr id="1" uniqueName="P1082160">
      <xmlPr mapId="1" xpath="/TFI-IZD-POD/IPK-GFI-IZD-POD-E_1000981/P1082160" xmlDataType="decimal"/>
    </xmlCellPr>
  </singleXmlCell>
  <singleXmlCell id="1295" r="Z29" connectionId="0">
    <xmlCellPr id="1" uniqueName="P1082161">
      <xmlPr mapId="1" xpath="/TFI-IZD-POD/IPK-GFI-IZD-POD-E_1000981/P1082161" xmlDataType="decimal"/>
    </xmlCellPr>
  </singleXmlCell>
  <singleXmlCell id="1296" r="H30" connectionId="0">
    <xmlCellPr id="1" uniqueName="P1079976">
      <xmlPr mapId="1" xpath="/TFI-IZD-POD/IPK-GFI-IZD-POD-E_1000981/P1079976" xmlDataType="decimal"/>
    </xmlCellPr>
  </singleXmlCell>
  <singleXmlCell id="1297" r="I30" connectionId="0">
    <xmlCellPr id="1" uniqueName="P1079977">
      <xmlPr mapId="1" xpath="/TFI-IZD-POD/IPK-GFI-IZD-POD-E_1000981/P1079977" xmlDataType="decimal"/>
    </xmlCellPr>
  </singleXmlCell>
  <singleXmlCell id="1298" r="J30" connectionId="0">
    <xmlCellPr id="1" uniqueName="P1079978">
      <xmlPr mapId="1" xpath="/TFI-IZD-POD/IPK-GFI-IZD-POD-E_1000981/P1079978" xmlDataType="decimal"/>
    </xmlCellPr>
  </singleXmlCell>
  <singleXmlCell id="1299" r="K30" connectionId="0">
    <xmlCellPr id="1" uniqueName="P1079979">
      <xmlPr mapId="1" xpath="/TFI-IZD-POD/IPK-GFI-IZD-POD-E_1000981/P1079979" xmlDataType="decimal"/>
    </xmlCellPr>
  </singleXmlCell>
  <singleXmlCell id="1300" r="L30" connectionId="0">
    <xmlCellPr id="1" uniqueName="P1079980">
      <xmlPr mapId="1" xpath="/TFI-IZD-POD/IPK-GFI-IZD-POD-E_1000981/P1079980" xmlDataType="decimal"/>
    </xmlCellPr>
  </singleXmlCell>
  <singleXmlCell id="1301" r="M30" connectionId="0">
    <xmlCellPr id="1" uniqueName="P1079981">
      <xmlPr mapId="1" xpath="/TFI-IZD-POD/IPK-GFI-IZD-POD-E_1000981/P1079981" xmlDataType="decimal"/>
    </xmlCellPr>
  </singleXmlCell>
  <singleXmlCell id="1302" r="N30" connectionId="0">
    <xmlCellPr id="1" uniqueName="P1079982">
      <xmlPr mapId="1" xpath="/TFI-IZD-POD/IPK-GFI-IZD-POD-E_1000981/P1079982" xmlDataType="decimal"/>
    </xmlCellPr>
  </singleXmlCell>
  <singleXmlCell id="1303" r="O30" connectionId="0">
    <xmlCellPr id="1" uniqueName="P1079983">
      <xmlPr mapId="1" xpath="/TFI-IZD-POD/IPK-GFI-IZD-POD-E_1000981/P1079983" xmlDataType="decimal"/>
    </xmlCellPr>
  </singleXmlCell>
  <singleXmlCell id="1304" r="P30" connectionId="0">
    <xmlCellPr id="1" uniqueName="P1082162">
      <xmlPr mapId="1" xpath="/TFI-IZD-POD/IPK-GFI-IZD-POD-E_1000981/P1082162" xmlDataType="decimal"/>
    </xmlCellPr>
  </singleXmlCell>
  <singleXmlCell id="1305" r="Q30" connectionId="0">
    <xmlCellPr id="1" uniqueName="P1082163">
      <xmlPr mapId="1" xpath="/TFI-IZD-POD/IPK-GFI-IZD-POD-E_1000981/P1082163" xmlDataType="decimal"/>
    </xmlCellPr>
  </singleXmlCell>
  <singleXmlCell id="1306" r="R30" connectionId="0">
    <xmlCellPr id="1" uniqueName="P1082164">
      <xmlPr mapId="1" xpath="/TFI-IZD-POD/IPK-GFI-IZD-POD-E_1000981/P1082164" xmlDataType="decimal"/>
    </xmlCellPr>
  </singleXmlCell>
  <singleXmlCell id="1307" r="S30" connectionId="0">
    <xmlCellPr id="1" uniqueName="P1124820">
      <xmlPr mapId="1" xpath="/TFI-IZD-POD/IPK-GFI-IZD-POD-E_1000981/P1124820" xmlDataType="decimal"/>
    </xmlCellPr>
  </singleXmlCell>
  <singleXmlCell id="1308" r="T30" connectionId="0">
    <xmlCellPr id="1" uniqueName="P1124821">
      <xmlPr mapId="1" xpath="/TFI-IZD-POD/IPK-GFI-IZD-POD-E_1000981/P1124821" xmlDataType="decimal"/>
    </xmlCellPr>
  </singleXmlCell>
  <singleXmlCell id="1309" r="U30" connectionId="0">
    <xmlCellPr id="1" uniqueName="P1420869">
      <xmlPr mapId="1" xpath="/TFI-IZD-POD/IPK-GFI-IZD-POD-E_1000981/P1420869" xmlDataType="decimal"/>
    </xmlCellPr>
  </singleXmlCell>
  <singleXmlCell id="1310" r="V30" connectionId="0">
    <xmlCellPr id="1" uniqueName="P1082165">
      <xmlPr mapId="1" xpath="/TFI-IZD-POD/IPK-GFI-IZD-POD-E_1000981/P1082165" xmlDataType="decimal"/>
    </xmlCellPr>
  </singleXmlCell>
  <singleXmlCell id="1311" r="W30" connectionId="0">
    <xmlCellPr id="1" uniqueName="P1082166">
      <xmlPr mapId="1" xpath="/TFI-IZD-POD/IPK-GFI-IZD-POD-E_1000981/P1082166" xmlDataType="decimal"/>
    </xmlCellPr>
  </singleXmlCell>
  <singleXmlCell id="1312" r="X30" connectionId="0">
    <xmlCellPr id="1" uniqueName="P1082167">
      <xmlPr mapId="1" xpath="/TFI-IZD-POD/IPK-GFI-IZD-POD-E_1000981/P1082167" xmlDataType="decimal"/>
    </xmlCellPr>
  </singleXmlCell>
  <singleXmlCell id="1313" r="Y30" connectionId="0">
    <xmlCellPr id="1" uniqueName="P1082168">
      <xmlPr mapId="1" xpath="/TFI-IZD-POD/IPK-GFI-IZD-POD-E_1000981/P1082168" xmlDataType="decimal"/>
    </xmlCellPr>
  </singleXmlCell>
  <singleXmlCell id="1314" r="Z30" connectionId="0">
    <xmlCellPr id="1" uniqueName="P1082169">
      <xmlPr mapId="1" xpath="/TFI-IZD-POD/IPK-GFI-IZD-POD-E_1000981/P1082169" xmlDataType="decimal"/>
    </xmlCellPr>
  </singleXmlCell>
  <singleXmlCell id="1315" r="H32" connectionId="0">
    <xmlCellPr id="1" uniqueName="P1079984">
      <xmlPr mapId="1" xpath="/TFI-IZD-POD/IPK-GFI-IZD-POD-E_1000981/P1079984" xmlDataType="decimal"/>
    </xmlCellPr>
  </singleXmlCell>
  <singleXmlCell id="1316" r="I32" connectionId="0">
    <xmlCellPr id="1" uniqueName="P1079985">
      <xmlPr mapId="1" xpath="/TFI-IZD-POD/IPK-GFI-IZD-POD-E_1000981/P1079985" xmlDataType="decimal"/>
    </xmlCellPr>
  </singleXmlCell>
  <singleXmlCell id="1317" r="J32" connectionId="0">
    <xmlCellPr id="1" uniqueName="P1079986">
      <xmlPr mapId="1" xpath="/TFI-IZD-POD/IPK-GFI-IZD-POD-E_1000981/P1079986" xmlDataType="decimal"/>
    </xmlCellPr>
  </singleXmlCell>
  <singleXmlCell id="1318" r="K32" connectionId="0">
    <xmlCellPr id="1" uniqueName="P1079987">
      <xmlPr mapId="1" xpath="/TFI-IZD-POD/IPK-GFI-IZD-POD-E_1000981/P1079987" xmlDataType="decimal"/>
    </xmlCellPr>
  </singleXmlCell>
  <singleXmlCell id="1319" r="L32" connectionId="0">
    <xmlCellPr id="1" uniqueName="P1079988">
      <xmlPr mapId="1" xpath="/TFI-IZD-POD/IPK-GFI-IZD-POD-E_1000981/P1079988" xmlDataType="decimal"/>
    </xmlCellPr>
  </singleXmlCell>
  <singleXmlCell id="1320" r="M32" connectionId="0">
    <xmlCellPr id="1" uniqueName="P1079989">
      <xmlPr mapId="1" xpath="/TFI-IZD-POD/IPK-GFI-IZD-POD-E_1000981/P1079989" xmlDataType="decimal"/>
    </xmlCellPr>
  </singleXmlCell>
  <singleXmlCell id="1321" r="N32" connectionId="0">
    <xmlCellPr id="1" uniqueName="P1079990">
      <xmlPr mapId="1" xpath="/TFI-IZD-POD/IPK-GFI-IZD-POD-E_1000981/P1079990" xmlDataType="decimal"/>
    </xmlCellPr>
  </singleXmlCell>
  <singleXmlCell id="1322" r="O32" connectionId="0">
    <xmlCellPr id="1" uniqueName="P1079991">
      <xmlPr mapId="1" xpath="/TFI-IZD-POD/IPK-GFI-IZD-POD-E_1000981/P1079991" xmlDataType="decimal"/>
    </xmlCellPr>
  </singleXmlCell>
  <singleXmlCell id="1323" r="P32" connectionId="0">
    <xmlCellPr id="1" uniqueName="P1082170">
      <xmlPr mapId="1" xpath="/TFI-IZD-POD/IPK-GFI-IZD-POD-E_1000981/P1082170" xmlDataType="decimal"/>
    </xmlCellPr>
  </singleXmlCell>
  <singleXmlCell id="1324" r="Q32" connectionId="0">
    <xmlCellPr id="1" uniqueName="P1082171">
      <xmlPr mapId="1" xpath="/TFI-IZD-POD/IPK-GFI-IZD-POD-E_1000981/P1082171" xmlDataType="decimal"/>
    </xmlCellPr>
  </singleXmlCell>
  <singleXmlCell id="1325" r="R32" connectionId="0">
    <xmlCellPr id="1" uniqueName="P1082172">
      <xmlPr mapId="1" xpath="/TFI-IZD-POD/IPK-GFI-IZD-POD-E_1000981/P1082172" xmlDataType="decimal"/>
    </xmlCellPr>
  </singleXmlCell>
  <singleXmlCell id="1326" r="S32" connectionId="0">
    <xmlCellPr id="1" uniqueName="P1124822">
      <xmlPr mapId="1" xpath="/TFI-IZD-POD/IPK-GFI-IZD-POD-E_1000981/P1124822" xmlDataType="decimal"/>
    </xmlCellPr>
  </singleXmlCell>
  <singleXmlCell id="1327" r="T32" connectionId="0">
    <xmlCellPr id="1" uniqueName="P1124823">
      <xmlPr mapId="1" xpath="/TFI-IZD-POD/IPK-GFI-IZD-POD-E_1000981/P1124823" xmlDataType="decimal"/>
    </xmlCellPr>
  </singleXmlCell>
  <singleXmlCell id="1328" r="U32" connectionId="0">
    <xmlCellPr id="1" uniqueName="P1420870">
      <xmlPr mapId="1" xpath="/TFI-IZD-POD/IPK-GFI-IZD-POD-E_1000981/P1420870" xmlDataType="decimal"/>
    </xmlCellPr>
  </singleXmlCell>
  <singleXmlCell id="1329" r="V32" connectionId="0">
    <xmlCellPr id="1" uniqueName="P1082173">
      <xmlPr mapId="1" xpath="/TFI-IZD-POD/IPK-GFI-IZD-POD-E_1000981/P1082173" xmlDataType="decimal"/>
    </xmlCellPr>
  </singleXmlCell>
  <singleXmlCell id="1330" r="W32" connectionId="0">
    <xmlCellPr id="1" uniqueName="P1082174">
      <xmlPr mapId="1" xpath="/TFI-IZD-POD/IPK-GFI-IZD-POD-E_1000981/P1082174" xmlDataType="decimal"/>
    </xmlCellPr>
  </singleXmlCell>
  <singleXmlCell id="1331" r="X32" connectionId="0">
    <xmlCellPr id="1" uniqueName="P1082175">
      <xmlPr mapId="1" xpath="/TFI-IZD-POD/IPK-GFI-IZD-POD-E_1000981/P1082175" xmlDataType="decimal"/>
    </xmlCellPr>
  </singleXmlCell>
  <singleXmlCell id="1332" r="Y32" connectionId="0">
    <xmlCellPr id="1" uniqueName="P1082176">
      <xmlPr mapId="1" xpath="/TFI-IZD-POD/IPK-GFI-IZD-POD-E_1000981/P1082176" xmlDataType="decimal"/>
    </xmlCellPr>
  </singleXmlCell>
  <singleXmlCell id="1333" r="Z32" connectionId="0">
    <xmlCellPr id="1" uniqueName="P1082177">
      <xmlPr mapId="1" xpath="/TFI-IZD-POD/IPK-GFI-IZD-POD-E_1000981/P1082177" xmlDataType="decimal"/>
    </xmlCellPr>
  </singleXmlCell>
  <singleXmlCell id="1334" r="H33" connectionId="0">
    <xmlCellPr id="1" uniqueName="P1079992">
      <xmlPr mapId="1" xpath="/TFI-IZD-POD/IPK-GFI-IZD-POD-E_1000981/P1079992" xmlDataType="decimal"/>
    </xmlCellPr>
  </singleXmlCell>
  <singleXmlCell id="1335" r="I33" connectionId="0">
    <xmlCellPr id="1" uniqueName="P1079993">
      <xmlPr mapId="1" xpath="/TFI-IZD-POD/IPK-GFI-IZD-POD-E_1000981/P1079993" xmlDataType="decimal"/>
    </xmlCellPr>
  </singleXmlCell>
  <singleXmlCell id="1336" r="J33" connectionId="0">
    <xmlCellPr id="1" uniqueName="P1079994">
      <xmlPr mapId="1" xpath="/TFI-IZD-POD/IPK-GFI-IZD-POD-E_1000981/P1079994" xmlDataType="decimal"/>
    </xmlCellPr>
  </singleXmlCell>
  <singleXmlCell id="1337" r="K33" connectionId="0">
    <xmlCellPr id="1" uniqueName="P1079995">
      <xmlPr mapId="1" xpath="/TFI-IZD-POD/IPK-GFI-IZD-POD-E_1000981/P1079995" xmlDataType="decimal"/>
    </xmlCellPr>
  </singleXmlCell>
  <singleXmlCell id="1338" r="L33" connectionId="0">
    <xmlCellPr id="1" uniqueName="P1079996">
      <xmlPr mapId="1" xpath="/TFI-IZD-POD/IPK-GFI-IZD-POD-E_1000981/P1079996" xmlDataType="decimal"/>
    </xmlCellPr>
  </singleXmlCell>
  <singleXmlCell id="1339" r="M33" connectionId="0">
    <xmlCellPr id="1" uniqueName="P1079997">
      <xmlPr mapId="1" xpath="/TFI-IZD-POD/IPK-GFI-IZD-POD-E_1000981/P1079997" xmlDataType="decimal"/>
    </xmlCellPr>
  </singleXmlCell>
  <singleXmlCell id="1340" r="N33" connectionId="0">
    <xmlCellPr id="1" uniqueName="P1079998">
      <xmlPr mapId="1" xpath="/TFI-IZD-POD/IPK-GFI-IZD-POD-E_1000981/P1079998" xmlDataType="decimal"/>
    </xmlCellPr>
  </singleXmlCell>
  <singleXmlCell id="1341" r="O33" connectionId="0">
    <xmlCellPr id="1" uniqueName="P1079999">
      <xmlPr mapId="1" xpath="/TFI-IZD-POD/IPK-GFI-IZD-POD-E_1000981/P1079999" xmlDataType="decimal"/>
    </xmlCellPr>
  </singleXmlCell>
  <singleXmlCell id="1342" r="P33" connectionId="0">
    <xmlCellPr id="1" uniqueName="P1082178">
      <xmlPr mapId="1" xpath="/TFI-IZD-POD/IPK-GFI-IZD-POD-E_1000981/P1082178" xmlDataType="decimal"/>
    </xmlCellPr>
  </singleXmlCell>
  <singleXmlCell id="1343" r="Q33" connectionId="0">
    <xmlCellPr id="1" uniqueName="P1082179">
      <xmlPr mapId="1" xpath="/TFI-IZD-POD/IPK-GFI-IZD-POD-E_1000981/P1082179" xmlDataType="decimal"/>
    </xmlCellPr>
  </singleXmlCell>
  <singleXmlCell id="1344" r="R33" connectionId="0">
    <xmlCellPr id="1" uniqueName="P1082180">
      <xmlPr mapId="1" xpath="/TFI-IZD-POD/IPK-GFI-IZD-POD-E_1000981/P1082180" xmlDataType="decimal"/>
    </xmlCellPr>
  </singleXmlCell>
  <singleXmlCell id="1345" r="S33" connectionId="0">
    <xmlCellPr id="1" uniqueName="P1124824">
      <xmlPr mapId="1" xpath="/TFI-IZD-POD/IPK-GFI-IZD-POD-E_1000981/P1124824" xmlDataType="decimal"/>
    </xmlCellPr>
  </singleXmlCell>
  <singleXmlCell id="1346" r="T33" connectionId="0">
    <xmlCellPr id="1" uniqueName="P1124825">
      <xmlPr mapId="1" xpath="/TFI-IZD-POD/IPK-GFI-IZD-POD-E_1000981/P1124825" xmlDataType="decimal"/>
    </xmlCellPr>
  </singleXmlCell>
  <singleXmlCell id="1347" r="U33" connectionId="0">
    <xmlCellPr id="1" uniqueName="P1420871">
      <xmlPr mapId="1" xpath="/TFI-IZD-POD/IPK-GFI-IZD-POD-E_1000981/P1420871" xmlDataType="decimal"/>
    </xmlCellPr>
  </singleXmlCell>
  <singleXmlCell id="1348" r="V33" connectionId="0">
    <xmlCellPr id="1" uniqueName="P1082181">
      <xmlPr mapId="1" xpath="/TFI-IZD-POD/IPK-GFI-IZD-POD-E_1000981/P1082181" xmlDataType="decimal"/>
    </xmlCellPr>
  </singleXmlCell>
  <singleXmlCell id="1349" r="W33" connectionId="0">
    <xmlCellPr id="1" uniqueName="P1082182">
      <xmlPr mapId="1" xpath="/TFI-IZD-POD/IPK-GFI-IZD-POD-E_1000981/P1082182" xmlDataType="decimal"/>
    </xmlCellPr>
  </singleXmlCell>
  <singleXmlCell id="1350" r="X33" connectionId="0">
    <xmlCellPr id="1" uniqueName="P1082183">
      <xmlPr mapId="1" xpath="/TFI-IZD-POD/IPK-GFI-IZD-POD-E_1000981/P1082183" xmlDataType="decimal"/>
    </xmlCellPr>
  </singleXmlCell>
  <singleXmlCell id="1351" r="Y33" connectionId="0">
    <xmlCellPr id="1" uniqueName="P1082184">
      <xmlPr mapId="1" xpath="/TFI-IZD-POD/IPK-GFI-IZD-POD-E_1000981/P1082184" xmlDataType="decimal"/>
    </xmlCellPr>
  </singleXmlCell>
  <singleXmlCell id="1352" r="Z33" connectionId="0">
    <xmlCellPr id="1" uniqueName="P1082185">
      <xmlPr mapId="1" xpath="/TFI-IZD-POD/IPK-GFI-IZD-POD-E_1000981/P1082185" xmlDataType="decimal"/>
    </xmlCellPr>
  </singleXmlCell>
  <singleXmlCell id="1353" r="H34" connectionId="0">
    <xmlCellPr id="1" uniqueName="P1080000">
      <xmlPr mapId="1" xpath="/TFI-IZD-POD/IPK-GFI-IZD-POD-E_1000981/P1080000" xmlDataType="decimal"/>
    </xmlCellPr>
  </singleXmlCell>
  <singleXmlCell id="1354" r="I34" connectionId="0">
    <xmlCellPr id="1" uniqueName="P1080001">
      <xmlPr mapId="1" xpath="/TFI-IZD-POD/IPK-GFI-IZD-POD-E_1000981/P1080001" xmlDataType="decimal"/>
    </xmlCellPr>
  </singleXmlCell>
  <singleXmlCell id="1355" r="J34" connectionId="0">
    <xmlCellPr id="1" uniqueName="P1080002">
      <xmlPr mapId="1" xpath="/TFI-IZD-POD/IPK-GFI-IZD-POD-E_1000981/P1080002" xmlDataType="decimal"/>
    </xmlCellPr>
  </singleXmlCell>
  <singleXmlCell id="1356" r="K34" connectionId="0">
    <xmlCellPr id="1" uniqueName="P1080003">
      <xmlPr mapId="1" xpath="/TFI-IZD-POD/IPK-GFI-IZD-POD-E_1000981/P1080003" xmlDataType="decimal"/>
    </xmlCellPr>
  </singleXmlCell>
  <singleXmlCell id="1357" r="L34" connectionId="0">
    <xmlCellPr id="1" uniqueName="P1080004">
      <xmlPr mapId="1" xpath="/TFI-IZD-POD/IPK-GFI-IZD-POD-E_1000981/P1080004" xmlDataType="decimal"/>
    </xmlCellPr>
  </singleXmlCell>
  <singleXmlCell id="1358" r="M34" connectionId="0">
    <xmlCellPr id="1" uniqueName="P1080005">
      <xmlPr mapId="1" xpath="/TFI-IZD-POD/IPK-GFI-IZD-POD-E_1000981/P1080005" xmlDataType="decimal"/>
    </xmlCellPr>
  </singleXmlCell>
  <singleXmlCell id="1359" r="N34" connectionId="0">
    <xmlCellPr id="1" uniqueName="P1080006">
      <xmlPr mapId="1" xpath="/TFI-IZD-POD/IPK-GFI-IZD-POD-E_1000981/P1080006" xmlDataType="decimal"/>
    </xmlCellPr>
  </singleXmlCell>
  <singleXmlCell id="1360" r="O34" connectionId="0">
    <xmlCellPr id="1" uniqueName="P1080007">
      <xmlPr mapId="1" xpath="/TFI-IZD-POD/IPK-GFI-IZD-POD-E_1000981/P1080007" xmlDataType="decimal"/>
    </xmlCellPr>
  </singleXmlCell>
  <singleXmlCell id="1361" r="P34" connectionId="0">
    <xmlCellPr id="1" uniqueName="P1082186">
      <xmlPr mapId="1" xpath="/TFI-IZD-POD/IPK-GFI-IZD-POD-E_1000981/P1082186" xmlDataType="decimal"/>
    </xmlCellPr>
  </singleXmlCell>
  <singleXmlCell id="1362" r="Q34" connectionId="0">
    <xmlCellPr id="1" uniqueName="P1082187">
      <xmlPr mapId="1" xpath="/TFI-IZD-POD/IPK-GFI-IZD-POD-E_1000981/P1082187" xmlDataType="decimal"/>
    </xmlCellPr>
  </singleXmlCell>
  <singleXmlCell id="1363" r="R34" connectionId="0">
    <xmlCellPr id="1" uniqueName="P1082188">
      <xmlPr mapId="1" xpath="/TFI-IZD-POD/IPK-GFI-IZD-POD-E_1000981/P1082188" xmlDataType="decimal"/>
    </xmlCellPr>
  </singleXmlCell>
  <singleXmlCell id="1364" r="S34" connectionId="0">
    <xmlCellPr id="1" uniqueName="P1124826">
      <xmlPr mapId="1" xpath="/TFI-IZD-POD/IPK-GFI-IZD-POD-E_1000981/P1124826" xmlDataType="decimal"/>
    </xmlCellPr>
  </singleXmlCell>
  <singleXmlCell id="1365" r="T34" connectionId="0">
    <xmlCellPr id="1" uniqueName="P1124827">
      <xmlPr mapId="1" xpath="/TFI-IZD-POD/IPK-GFI-IZD-POD-E_1000981/P1124827" xmlDataType="decimal"/>
    </xmlCellPr>
  </singleXmlCell>
  <singleXmlCell id="1366" r="U34" connectionId="0">
    <xmlCellPr id="1" uniqueName="P1420872">
      <xmlPr mapId="1" xpath="/TFI-IZD-POD/IPK-GFI-IZD-POD-E_1000981/P1420872" xmlDataType="decimal"/>
    </xmlCellPr>
  </singleXmlCell>
  <singleXmlCell id="1367" r="V34" connectionId="0">
    <xmlCellPr id="1" uniqueName="P1082189">
      <xmlPr mapId="1" xpath="/TFI-IZD-POD/IPK-GFI-IZD-POD-E_1000981/P1082189" xmlDataType="decimal"/>
    </xmlCellPr>
  </singleXmlCell>
  <singleXmlCell id="1368" r="W34" connectionId="0">
    <xmlCellPr id="1" uniqueName="P1082190">
      <xmlPr mapId="1" xpath="/TFI-IZD-POD/IPK-GFI-IZD-POD-E_1000981/P1082190" xmlDataType="decimal"/>
    </xmlCellPr>
  </singleXmlCell>
  <singleXmlCell id="1369" r="X34" connectionId="0">
    <xmlCellPr id="1" uniqueName="P1082191">
      <xmlPr mapId="1" xpath="/TFI-IZD-POD/IPK-GFI-IZD-POD-E_1000981/P1082191" xmlDataType="decimal"/>
    </xmlCellPr>
  </singleXmlCell>
  <singleXmlCell id="1370" r="Y34" connectionId="0">
    <xmlCellPr id="1" uniqueName="P1082192">
      <xmlPr mapId="1" xpath="/TFI-IZD-POD/IPK-GFI-IZD-POD-E_1000981/P1082192" xmlDataType="decimal"/>
    </xmlCellPr>
  </singleXmlCell>
  <singleXmlCell id="1371" r="Z34" connectionId="0">
    <xmlCellPr id="1" uniqueName="P1082193">
      <xmlPr mapId="1" xpath="/TFI-IZD-POD/IPK-GFI-IZD-POD-E_1000981/P1082193" xmlDataType="decimal"/>
    </xmlCellPr>
  </singleXmlCell>
  <singleXmlCell id="1372" r="H36" connectionId="0">
    <xmlCellPr id="1" uniqueName="P1080008">
      <xmlPr mapId="1" xpath="/TFI-IZD-POD/IPK-GFI-IZD-POD-E_1000981/P1080008" xmlDataType="decimal"/>
    </xmlCellPr>
  </singleXmlCell>
  <singleXmlCell id="1373" r="I36" connectionId="0">
    <xmlCellPr id="1" uniqueName="P1080009">
      <xmlPr mapId="1" xpath="/TFI-IZD-POD/IPK-GFI-IZD-POD-E_1000981/P1080009" xmlDataType="decimal"/>
    </xmlCellPr>
  </singleXmlCell>
  <singleXmlCell id="1374" r="J36" connectionId="0">
    <xmlCellPr id="1" uniqueName="P1080010">
      <xmlPr mapId="1" xpath="/TFI-IZD-POD/IPK-GFI-IZD-POD-E_1000981/P1080010" xmlDataType="decimal"/>
    </xmlCellPr>
  </singleXmlCell>
  <singleXmlCell id="1375" r="K36" connectionId="0">
    <xmlCellPr id="1" uniqueName="P1080011">
      <xmlPr mapId="1" xpath="/TFI-IZD-POD/IPK-GFI-IZD-POD-E_1000981/P1080011" xmlDataType="decimal"/>
    </xmlCellPr>
  </singleXmlCell>
  <singleXmlCell id="1376" r="L36" connectionId="0">
    <xmlCellPr id="1" uniqueName="P1080012">
      <xmlPr mapId="1" xpath="/TFI-IZD-POD/IPK-GFI-IZD-POD-E_1000981/P1080012" xmlDataType="decimal"/>
    </xmlCellPr>
  </singleXmlCell>
  <singleXmlCell id="1377" r="M36" connectionId="0">
    <xmlCellPr id="1" uniqueName="P1080013">
      <xmlPr mapId="1" xpath="/TFI-IZD-POD/IPK-GFI-IZD-POD-E_1000981/P1080013" xmlDataType="decimal"/>
    </xmlCellPr>
  </singleXmlCell>
  <singleXmlCell id="1378" r="N36" connectionId="0">
    <xmlCellPr id="1" uniqueName="P1080014">
      <xmlPr mapId="1" xpath="/TFI-IZD-POD/IPK-GFI-IZD-POD-E_1000981/P1080014" xmlDataType="decimal"/>
    </xmlCellPr>
  </singleXmlCell>
  <singleXmlCell id="1379" r="O36" connectionId="0">
    <xmlCellPr id="1" uniqueName="P1080015">
      <xmlPr mapId="1" xpath="/TFI-IZD-POD/IPK-GFI-IZD-POD-E_1000981/P1080015" xmlDataType="decimal"/>
    </xmlCellPr>
  </singleXmlCell>
  <singleXmlCell id="1380" r="P36" connectionId="0">
    <xmlCellPr id="1" uniqueName="P1082194">
      <xmlPr mapId="1" xpath="/TFI-IZD-POD/IPK-GFI-IZD-POD-E_1000981/P1082194" xmlDataType="decimal"/>
    </xmlCellPr>
  </singleXmlCell>
  <singleXmlCell id="1381" r="Q36" connectionId="0">
    <xmlCellPr id="1" uniqueName="P1082195">
      <xmlPr mapId="1" xpath="/TFI-IZD-POD/IPK-GFI-IZD-POD-E_1000981/P1082195" xmlDataType="decimal"/>
    </xmlCellPr>
  </singleXmlCell>
  <singleXmlCell id="1382" r="R36" connectionId="0">
    <xmlCellPr id="1" uniqueName="P1082196">
      <xmlPr mapId="1" xpath="/TFI-IZD-POD/IPK-GFI-IZD-POD-E_1000981/P1082196" xmlDataType="decimal"/>
    </xmlCellPr>
  </singleXmlCell>
  <singleXmlCell id="1383" r="S36" connectionId="0">
    <xmlCellPr id="1" uniqueName="P1124829">
      <xmlPr mapId="1" xpath="/TFI-IZD-POD/IPK-GFI-IZD-POD-E_1000981/P1124829" xmlDataType="decimal"/>
    </xmlCellPr>
  </singleXmlCell>
  <singleXmlCell id="1384" r="T36" connectionId="0">
    <xmlCellPr id="1" uniqueName="P1124830">
      <xmlPr mapId="1" xpath="/TFI-IZD-POD/IPK-GFI-IZD-POD-E_1000981/P1124830" xmlDataType="decimal"/>
    </xmlCellPr>
  </singleXmlCell>
  <singleXmlCell id="1385" r="U36" connectionId="0">
    <xmlCellPr id="1" uniqueName="P1420873">
      <xmlPr mapId="1" xpath="/TFI-IZD-POD/IPK-GFI-IZD-POD-E_1000981/P1420873" xmlDataType="decimal"/>
    </xmlCellPr>
  </singleXmlCell>
  <singleXmlCell id="1386" r="V36" connectionId="0">
    <xmlCellPr id="1" uniqueName="P1082197">
      <xmlPr mapId="1" xpath="/TFI-IZD-POD/IPK-GFI-IZD-POD-E_1000981/P1082197" xmlDataType="decimal"/>
    </xmlCellPr>
  </singleXmlCell>
  <singleXmlCell id="1387" r="W36" connectionId="0">
    <xmlCellPr id="1" uniqueName="P1082198">
      <xmlPr mapId="1" xpath="/TFI-IZD-POD/IPK-GFI-IZD-POD-E_1000981/P1082198" xmlDataType="decimal"/>
    </xmlCellPr>
  </singleXmlCell>
  <singleXmlCell id="1388" r="X36" connectionId="0">
    <xmlCellPr id="1" uniqueName="P1082199">
      <xmlPr mapId="1" xpath="/TFI-IZD-POD/IPK-GFI-IZD-POD-E_1000981/P1082199" xmlDataType="decimal"/>
    </xmlCellPr>
  </singleXmlCell>
  <singleXmlCell id="1389" r="Y36" connectionId="0">
    <xmlCellPr id="1" uniqueName="P1082200">
      <xmlPr mapId="1" xpath="/TFI-IZD-POD/IPK-GFI-IZD-POD-E_1000981/P1082200" xmlDataType="decimal"/>
    </xmlCellPr>
  </singleXmlCell>
  <singleXmlCell id="1390" r="Z36" connectionId="0">
    <xmlCellPr id="1" uniqueName="P1082201">
      <xmlPr mapId="1" xpath="/TFI-IZD-POD/IPK-GFI-IZD-POD-E_1000981/P1082201" xmlDataType="decimal"/>
    </xmlCellPr>
  </singleXmlCell>
  <singleXmlCell id="1391" r="H37" connectionId="0">
    <xmlCellPr id="1" uniqueName="P1080016">
      <xmlPr mapId="1" xpath="/TFI-IZD-POD/IPK-GFI-IZD-POD-E_1000981/P1080016" xmlDataType="decimal"/>
    </xmlCellPr>
  </singleXmlCell>
  <singleXmlCell id="1392" r="I37" connectionId="0">
    <xmlCellPr id="1" uniqueName="P1080017">
      <xmlPr mapId="1" xpath="/TFI-IZD-POD/IPK-GFI-IZD-POD-E_1000981/P1080017" xmlDataType="decimal"/>
    </xmlCellPr>
  </singleXmlCell>
  <singleXmlCell id="1393" r="J37" connectionId="0">
    <xmlCellPr id="1" uniqueName="P1080018">
      <xmlPr mapId="1" xpath="/TFI-IZD-POD/IPK-GFI-IZD-POD-E_1000981/P1080018" xmlDataType="decimal"/>
    </xmlCellPr>
  </singleXmlCell>
  <singleXmlCell id="1394" r="K37" connectionId="0">
    <xmlCellPr id="1" uniqueName="P1080019">
      <xmlPr mapId="1" xpath="/TFI-IZD-POD/IPK-GFI-IZD-POD-E_1000981/P1080019" xmlDataType="decimal"/>
    </xmlCellPr>
  </singleXmlCell>
  <singleXmlCell id="1395" r="L37" connectionId="0">
    <xmlCellPr id="1" uniqueName="P1080020">
      <xmlPr mapId="1" xpath="/TFI-IZD-POD/IPK-GFI-IZD-POD-E_1000981/P1080020" xmlDataType="decimal"/>
    </xmlCellPr>
  </singleXmlCell>
  <singleXmlCell id="1396" r="M37" connectionId="0">
    <xmlCellPr id="1" uniqueName="P1080021">
      <xmlPr mapId="1" xpath="/TFI-IZD-POD/IPK-GFI-IZD-POD-E_1000981/P1080021" xmlDataType="decimal"/>
    </xmlCellPr>
  </singleXmlCell>
  <singleXmlCell id="1397" r="N37" connectionId="0">
    <xmlCellPr id="1" uniqueName="P1080022">
      <xmlPr mapId="1" xpath="/TFI-IZD-POD/IPK-GFI-IZD-POD-E_1000981/P1080022" xmlDataType="decimal"/>
    </xmlCellPr>
  </singleXmlCell>
  <singleXmlCell id="1398" r="O37" connectionId="0">
    <xmlCellPr id="1" uniqueName="P1080023">
      <xmlPr mapId="1" xpath="/TFI-IZD-POD/IPK-GFI-IZD-POD-E_1000981/P1080023" xmlDataType="decimal"/>
    </xmlCellPr>
  </singleXmlCell>
  <singleXmlCell id="1399" r="P37" connectionId="0">
    <xmlCellPr id="1" uniqueName="P1082202">
      <xmlPr mapId="1" xpath="/TFI-IZD-POD/IPK-GFI-IZD-POD-E_1000981/P1082202" xmlDataType="decimal"/>
    </xmlCellPr>
  </singleXmlCell>
  <singleXmlCell id="1400" r="Q37" connectionId="0">
    <xmlCellPr id="1" uniqueName="P1082203">
      <xmlPr mapId="1" xpath="/TFI-IZD-POD/IPK-GFI-IZD-POD-E_1000981/P1082203" xmlDataType="decimal"/>
    </xmlCellPr>
  </singleXmlCell>
  <singleXmlCell id="1401" r="R37" connectionId="0">
    <xmlCellPr id="1" uniqueName="P1082204">
      <xmlPr mapId="1" xpath="/TFI-IZD-POD/IPK-GFI-IZD-POD-E_1000981/P1082204" xmlDataType="decimal"/>
    </xmlCellPr>
  </singleXmlCell>
  <singleXmlCell id="1402" r="S37" connectionId="0">
    <xmlCellPr id="1" uniqueName="P1124828">
      <xmlPr mapId="1" xpath="/TFI-IZD-POD/IPK-GFI-IZD-POD-E_1000981/P1124828" xmlDataType="decimal"/>
    </xmlCellPr>
  </singleXmlCell>
  <singleXmlCell id="1403" r="T37" connectionId="0">
    <xmlCellPr id="1" uniqueName="P1124831">
      <xmlPr mapId="1" xpath="/TFI-IZD-POD/IPK-GFI-IZD-POD-E_1000981/P1124831" xmlDataType="decimal"/>
    </xmlCellPr>
  </singleXmlCell>
  <singleXmlCell id="1404" r="U37" connectionId="0">
    <xmlCellPr id="1" uniqueName="P1420874">
      <xmlPr mapId="1" xpath="/TFI-IZD-POD/IPK-GFI-IZD-POD-E_1000981/P1420874" xmlDataType="decimal"/>
    </xmlCellPr>
  </singleXmlCell>
  <singleXmlCell id="1405" r="V37" connectionId="0">
    <xmlCellPr id="1" uniqueName="P1082205">
      <xmlPr mapId="1" xpath="/TFI-IZD-POD/IPK-GFI-IZD-POD-E_1000981/P1082205" xmlDataType="decimal"/>
    </xmlCellPr>
  </singleXmlCell>
  <singleXmlCell id="1406" r="W37" connectionId="0">
    <xmlCellPr id="1" uniqueName="P1082206">
      <xmlPr mapId="1" xpath="/TFI-IZD-POD/IPK-GFI-IZD-POD-E_1000981/P1082206" xmlDataType="decimal"/>
    </xmlCellPr>
  </singleXmlCell>
  <singleXmlCell id="1407" r="X37" connectionId="0">
    <xmlCellPr id="1" uniqueName="P1082207">
      <xmlPr mapId="1" xpath="/TFI-IZD-POD/IPK-GFI-IZD-POD-E_1000981/P1082207" xmlDataType="decimal"/>
    </xmlCellPr>
  </singleXmlCell>
  <singleXmlCell id="1408" r="Y37" connectionId="0">
    <xmlCellPr id="1" uniqueName="P1082208">
      <xmlPr mapId="1" xpath="/TFI-IZD-POD/IPK-GFI-IZD-POD-E_1000981/P1082208" xmlDataType="decimal"/>
    </xmlCellPr>
  </singleXmlCell>
  <singleXmlCell id="1409" r="Z37" connectionId="0">
    <xmlCellPr id="1" uniqueName="P1082209">
      <xmlPr mapId="1" xpath="/TFI-IZD-POD/IPK-GFI-IZD-POD-E_1000981/P1082209" xmlDataType="decimal"/>
    </xmlCellPr>
  </singleXmlCell>
  <singleXmlCell id="1410" r="H38" connectionId="0">
    <xmlCellPr id="1" uniqueName="P1080024">
      <xmlPr mapId="1" xpath="/TFI-IZD-POD/IPK-GFI-IZD-POD-E_1000981/P1080024" xmlDataType="decimal"/>
    </xmlCellPr>
  </singleXmlCell>
  <singleXmlCell id="1411" r="I38" connectionId="0">
    <xmlCellPr id="1" uniqueName="P1080025">
      <xmlPr mapId="1" xpath="/TFI-IZD-POD/IPK-GFI-IZD-POD-E_1000981/P1080025" xmlDataType="decimal"/>
    </xmlCellPr>
  </singleXmlCell>
  <singleXmlCell id="1412" r="J38" connectionId="0">
    <xmlCellPr id="1" uniqueName="P1080026">
      <xmlPr mapId="1" xpath="/TFI-IZD-POD/IPK-GFI-IZD-POD-E_1000981/P1080026" xmlDataType="decimal"/>
    </xmlCellPr>
  </singleXmlCell>
  <singleXmlCell id="1413" r="K38" connectionId="0">
    <xmlCellPr id="1" uniqueName="P1080027">
      <xmlPr mapId="1" xpath="/TFI-IZD-POD/IPK-GFI-IZD-POD-E_1000981/P1080027" xmlDataType="decimal"/>
    </xmlCellPr>
  </singleXmlCell>
  <singleXmlCell id="1414" r="L38" connectionId="0">
    <xmlCellPr id="1" uniqueName="P1080028">
      <xmlPr mapId="1" xpath="/TFI-IZD-POD/IPK-GFI-IZD-POD-E_1000981/P1080028" xmlDataType="decimal"/>
    </xmlCellPr>
  </singleXmlCell>
  <singleXmlCell id="1415" r="M38" connectionId="0">
    <xmlCellPr id="1" uniqueName="P1080029">
      <xmlPr mapId="1" xpath="/TFI-IZD-POD/IPK-GFI-IZD-POD-E_1000981/P1080029" xmlDataType="decimal"/>
    </xmlCellPr>
  </singleXmlCell>
  <singleXmlCell id="1416" r="N38" connectionId="0">
    <xmlCellPr id="1" uniqueName="P1080030">
      <xmlPr mapId="1" xpath="/TFI-IZD-POD/IPK-GFI-IZD-POD-E_1000981/P1080030" xmlDataType="decimal"/>
    </xmlCellPr>
  </singleXmlCell>
  <singleXmlCell id="1417" r="O38" connectionId="0">
    <xmlCellPr id="1" uniqueName="P1080031">
      <xmlPr mapId="1" xpath="/TFI-IZD-POD/IPK-GFI-IZD-POD-E_1000981/P1080031" xmlDataType="decimal"/>
    </xmlCellPr>
  </singleXmlCell>
  <singleXmlCell id="1418" r="P38" connectionId="0">
    <xmlCellPr id="1" uniqueName="P1082210">
      <xmlPr mapId="1" xpath="/TFI-IZD-POD/IPK-GFI-IZD-POD-E_1000981/P1082210" xmlDataType="decimal"/>
    </xmlCellPr>
  </singleXmlCell>
  <singleXmlCell id="1419" r="Q38" connectionId="0">
    <xmlCellPr id="1" uniqueName="P1082211">
      <xmlPr mapId="1" xpath="/TFI-IZD-POD/IPK-GFI-IZD-POD-E_1000981/P1082211" xmlDataType="decimal"/>
    </xmlCellPr>
  </singleXmlCell>
  <singleXmlCell id="1420" r="R38" connectionId="0">
    <xmlCellPr id="1" uniqueName="P1082212">
      <xmlPr mapId="1" xpath="/TFI-IZD-POD/IPK-GFI-IZD-POD-E_1000981/P1082212" xmlDataType="decimal"/>
    </xmlCellPr>
  </singleXmlCell>
  <singleXmlCell id="1421" r="S38" connectionId="0">
    <xmlCellPr id="1" uniqueName="P1124832">
      <xmlPr mapId="1" xpath="/TFI-IZD-POD/IPK-GFI-IZD-POD-E_1000981/P1124832" xmlDataType="decimal"/>
    </xmlCellPr>
  </singleXmlCell>
  <singleXmlCell id="1422" r="T38" connectionId="0">
    <xmlCellPr id="1" uniqueName="P1124833">
      <xmlPr mapId="1" xpath="/TFI-IZD-POD/IPK-GFI-IZD-POD-E_1000981/P1124833" xmlDataType="decimal"/>
    </xmlCellPr>
  </singleXmlCell>
  <singleXmlCell id="1423" r="U38" connectionId="0">
    <xmlCellPr id="1" uniqueName="P1420875">
      <xmlPr mapId="1" xpath="/TFI-IZD-POD/IPK-GFI-IZD-POD-E_1000981/P1420875" xmlDataType="decimal"/>
    </xmlCellPr>
  </singleXmlCell>
  <singleXmlCell id="1424" r="V38" connectionId="0">
    <xmlCellPr id="1" uniqueName="P1082213">
      <xmlPr mapId="1" xpath="/TFI-IZD-POD/IPK-GFI-IZD-POD-E_1000981/P1082213" xmlDataType="decimal"/>
    </xmlCellPr>
  </singleXmlCell>
  <singleXmlCell id="1425" r="W38" connectionId="0">
    <xmlCellPr id="1" uniqueName="P1082214">
      <xmlPr mapId="1" xpath="/TFI-IZD-POD/IPK-GFI-IZD-POD-E_1000981/P1082214" xmlDataType="decimal"/>
    </xmlCellPr>
  </singleXmlCell>
  <singleXmlCell id="1426" r="X38" connectionId="0">
    <xmlCellPr id="1" uniqueName="P1082215">
      <xmlPr mapId="1" xpath="/TFI-IZD-POD/IPK-GFI-IZD-POD-E_1000981/P1082215" xmlDataType="decimal"/>
    </xmlCellPr>
  </singleXmlCell>
  <singleXmlCell id="1427" r="Y38" connectionId="0">
    <xmlCellPr id="1" uniqueName="P1082216">
      <xmlPr mapId="1" xpath="/TFI-IZD-POD/IPK-GFI-IZD-POD-E_1000981/P1082216" xmlDataType="decimal"/>
    </xmlCellPr>
  </singleXmlCell>
  <singleXmlCell id="1428" r="Z38" connectionId="0">
    <xmlCellPr id="1" uniqueName="P1082217">
      <xmlPr mapId="1" xpath="/TFI-IZD-POD/IPK-GFI-IZD-POD-E_1000981/P1082217" xmlDataType="decimal"/>
    </xmlCellPr>
  </singleXmlCell>
  <singleXmlCell id="1429" r="H39" connectionId="0">
    <xmlCellPr id="1" uniqueName="P1080032">
      <xmlPr mapId="1" xpath="/TFI-IZD-POD/IPK-GFI-IZD-POD-E_1000981/P1080032" xmlDataType="decimal"/>
    </xmlCellPr>
  </singleXmlCell>
  <singleXmlCell id="1430" r="I39" connectionId="0">
    <xmlCellPr id="1" uniqueName="P1080033">
      <xmlPr mapId="1" xpath="/TFI-IZD-POD/IPK-GFI-IZD-POD-E_1000981/P1080033" xmlDataType="decimal"/>
    </xmlCellPr>
  </singleXmlCell>
  <singleXmlCell id="1431" r="J39" connectionId="0">
    <xmlCellPr id="1" uniqueName="P1080034">
      <xmlPr mapId="1" xpath="/TFI-IZD-POD/IPK-GFI-IZD-POD-E_1000981/P1080034" xmlDataType="decimal"/>
    </xmlCellPr>
  </singleXmlCell>
  <singleXmlCell id="1432" r="K39" connectionId="0">
    <xmlCellPr id="1" uniqueName="P1080035">
      <xmlPr mapId="1" xpath="/TFI-IZD-POD/IPK-GFI-IZD-POD-E_1000981/P1080035" xmlDataType="decimal"/>
    </xmlCellPr>
  </singleXmlCell>
  <singleXmlCell id="1433" r="L39" connectionId="0">
    <xmlCellPr id="1" uniqueName="P1080036">
      <xmlPr mapId="1" xpath="/TFI-IZD-POD/IPK-GFI-IZD-POD-E_1000981/P1080036" xmlDataType="decimal"/>
    </xmlCellPr>
  </singleXmlCell>
  <singleXmlCell id="1434" r="M39" connectionId="0">
    <xmlCellPr id="1" uniqueName="P1080037">
      <xmlPr mapId="1" xpath="/TFI-IZD-POD/IPK-GFI-IZD-POD-E_1000981/P1080037" xmlDataType="decimal"/>
    </xmlCellPr>
  </singleXmlCell>
  <singleXmlCell id="1435" r="N39" connectionId="0">
    <xmlCellPr id="1" uniqueName="P1080038">
      <xmlPr mapId="1" xpath="/TFI-IZD-POD/IPK-GFI-IZD-POD-E_1000981/P1080038" xmlDataType="decimal"/>
    </xmlCellPr>
  </singleXmlCell>
  <singleXmlCell id="1436" r="O39" connectionId="0">
    <xmlCellPr id="1" uniqueName="P1080039">
      <xmlPr mapId="1" xpath="/TFI-IZD-POD/IPK-GFI-IZD-POD-E_1000981/P1080039" xmlDataType="decimal"/>
    </xmlCellPr>
  </singleXmlCell>
  <singleXmlCell id="1437" r="P39" connectionId="0">
    <xmlCellPr id="1" uniqueName="P1082220">
      <xmlPr mapId="1" xpath="/TFI-IZD-POD/IPK-GFI-IZD-POD-E_1000981/P1082220" xmlDataType="decimal"/>
    </xmlCellPr>
  </singleXmlCell>
  <singleXmlCell id="1438" r="Q39" connectionId="0">
    <xmlCellPr id="1" uniqueName="P1082222">
      <xmlPr mapId="1" xpath="/TFI-IZD-POD/IPK-GFI-IZD-POD-E_1000981/P1082222" xmlDataType="decimal"/>
    </xmlCellPr>
  </singleXmlCell>
  <singleXmlCell id="1439" r="R39" connectionId="0">
    <xmlCellPr id="1" uniqueName="P1082224">
      <xmlPr mapId="1" xpath="/TFI-IZD-POD/IPK-GFI-IZD-POD-E_1000981/P1082224" xmlDataType="decimal"/>
    </xmlCellPr>
  </singleXmlCell>
  <singleXmlCell id="1440" r="S39" connectionId="0">
    <xmlCellPr id="1" uniqueName="P1124834">
      <xmlPr mapId="1" xpath="/TFI-IZD-POD/IPK-GFI-IZD-POD-E_1000981/P1124834" xmlDataType="decimal"/>
    </xmlCellPr>
  </singleXmlCell>
  <singleXmlCell id="1441" r="T39" connectionId="0">
    <xmlCellPr id="1" uniqueName="P1124835">
      <xmlPr mapId="1" xpath="/TFI-IZD-POD/IPK-GFI-IZD-POD-E_1000981/P1124835" xmlDataType="decimal"/>
    </xmlCellPr>
  </singleXmlCell>
  <singleXmlCell id="1442" r="U39" connectionId="0">
    <xmlCellPr id="1" uniqueName="P1420876">
      <xmlPr mapId="1" xpath="/TFI-IZD-POD/IPK-GFI-IZD-POD-E_1000981/P1420876" xmlDataType="decimal"/>
    </xmlCellPr>
  </singleXmlCell>
  <singleXmlCell id="1443" r="V39" connectionId="0">
    <xmlCellPr id="1" uniqueName="P1082225">
      <xmlPr mapId="1" xpath="/TFI-IZD-POD/IPK-GFI-IZD-POD-E_1000981/P1082225" xmlDataType="decimal"/>
    </xmlCellPr>
  </singleXmlCell>
  <singleXmlCell id="1444" r="W39" connectionId="0">
    <xmlCellPr id="1" uniqueName="P1082227">
      <xmlPr mapId="1" xpath="/TFI-IZD-POD/IPK-GFI-IZD-POD-E_1000981/P1082227" xmlDataType="decimal"/>
    </xmlCellPr>
  </singleXmlCell>
  <singleXmlCell id="1445" r="X39" connectionId="0">
    <xmlCellPr id="1" uniqueName="P1082229">
      <xmlPr mapId="1" xpath="/TFI-IZD-POD/IPK-GFI-IZD-POD-E_1000981/P1082229" xmlDataType="decimal"/>
    </xmlCellPr>
  </singleXmlCell>
  <singleXmlCell id="1446" r="Y39" connectionId="0">
    <xmlCellPr id="1" uniqueName="P1082232">
      <xmlPr mapId="1" xpath="/TFI-IZD-POD/IPK-GFI-IZD-POD-E_1000981/P1082232" xmlDataType="decimal"/>
    </xmlCellPr>
  </singleXmlCell>
  <singleXmlCell id="1447" r="Z39" connectionId="0">
    <xmlCellPr id="1" uniqueName="P1082234">
      <xmlPr mapId="1" xpath="/TFI-IZD-POD/IPK-GFI-IZD-POD-E_1000981/P1082234" xmlDataType="decimal"/>
    </xmlCellPr>
  </singleXmlCell>
  <singleXmlCell id="1448" r="H40" connectionId="0">
    <xmlCellPr id="1" uniqueName="P1080040">
      <xmlPr mapId="1" xpath="/TFI-IZD-POD/IPK-GFI-IZD-POD-E_1000981/P1080040" xmlDataType="decimal"/>
    </xmlCellPr>
  </singleXmlCell>
  <singleXmlCell id="1449" r="I40" connectionId="0">
    <xmlCellPr id="1" uniqueName="P1080041">
      <xmlPr mapId="1" xpath="/TFI-IZD-POD/IPK-GFI-IZD-POD-E_1000981/P1080041" xmlDataType="decimal"/>
    </xmlCellPr>
  </singleXmlCell>
  <singleXmlCell id="1450" r="J40" connectionId="0">
    <xmlCellPr id="1" uniqueName="P1080042">
      <xmlPr mapId="1" xpath="/TFI-IZD-POD/IPK-GFI-IZD-POD-E_1000981/P1080042" xmlDataType="decimal"/>
    </xmlCellPr>
  </singleXmlCell>
  <singleXmlCell id="1451" r="K40" connectionId="0">
    <xmlCellPr id="1" uniqueName="P1080043">
      <xmlPr mapId="1" xpath="/TFI-IZD-POD/IPK-GFI-IZD-POD-E_1000981/P1080043" xmlDataType="decimal"/>
    </xmlCellPr>
  </singleXmlCell>
  <singleXmlCell id="1452" r="L40" connectionId="0">
    <xmlCellPr id="1" uniqueName="P1080044">
      <xmlPr mapId="1" xpath="/TFI-IZD-POD/IPK-GFI-IZD-POD-E_1000981/P1080044" xmlDataType="decimal"/>
    </xmlCellPr>
  </singleXmlCell>
  <singleXmlCell id="1453" r="M40" connectionId="0">
    <xmlCellPr id="1" uniqueName="P1080045">
      <xmlPr mapId="1" xpath="/TFI-IZD-POD/IPK-GFI-IZD-POD-E_1000981/P1080045" xmlDataType="decimal"/>
    </xmlCellPr>
  </singleXmlCell>
  <singleXmlCell id="1454" r="N40" connectionId="0">
    <xmlCellPr id="1" uniqueName="P1080046">
      <xmlPr mapId="1" xpath="/TFI-IZD-POD/IPK-GFI-IZD-POD-E_1000981/P1080046" xmlDataType="decimal"/>
    </xmlCellPr>
  </singleXmlCell>
  <singleXmlCell id="1455" r="O40" connectionId="0">
    <xmlCellPr id="1" uniqueName="P1080047">
      <xmlPr mapId="1" xpath="/TFI-IZD-POD/IPK-GFI-IZD-POD-E_1000981/P1080047" xmlDataType="decimal"/>
    </xmlCellPr>
  </singleXmlCell>
  <singleXmlCell id="1456" r="P40" connectionId="0">
    <xmlCellPr id="1" uniqueName="P1082236">
      <xmlPr mapId="1" xpath="/TFI-IZD-POD/IPK-GFI-IZD-POD-E_1000981/P1082236" xmlDataType="decimal"/>
    </xmlCellPr>
  </singleXmlCell>
  <singleXmlCell id="1457" r="Q40" connectionId="0">
    <xmlCellPr id="1" uniqueName="P1082248">
      <xmlPr mapId="1" xpath="/TFI-IZD-POD/IPK-GFI-IZD-POD-E_1000981/P1082248" xmlDataType="decimal"/>
    </xmlCellPr>
  </singleXmlCell>
  <singleXmlCell id="1458" r="R40" connectionId="0">
    <xmlCellPr id="1" uniqueName="P1082250">
      <xmlPr mapId="1" xpath="/TFI-IZD-POD/IPK-GFI-IZD-POD-E_1000981/P1082250" xmlDataType="decimal"/>
    </xmlCellPr>
  </singleXmlCell>
  <singleXmlCell id="1459" r="S40" connectionId="0">
    <xmlCellPr id="1" uniqueName="P1124836">
      <xmlPr mapId="1" xpath="/TFI-IZD-POD/IPK-GFI-IZD-POD-E_1000981/P1124836" xmlDataType="decimal"/>
    </xmlCellPr>
  </singleXmlCell>
  <singleXmlCell id="1460" r="T40" connectionId="0">
    <xmlCellPr id="1" uniqueName="P1124837">
      <xmlPr mapId="1" xpath="/TFI-IZD-POD/IPK-GFI-IZD-POD-E_1000981/P1124837" xmlDataType="decimal"/>
    </xmlCellPr>
  </singleXmlCell>
  <singleXmlCell id="1461" r="U40" connectionId="0">
    <xmlCellPr id="1" uniqueName="P1420877">
      <xmlPr mapId="1" xpath="/TFI-IZD-POD/IPK-GFI-IZD-POD-E_1000981/P1420877" xmlDataType="decimal"/>
    </xmlCellPr>
  </singleXmlCell>
  <singleXmlCell id="1462" r="V40" connectionId="0">
    <xmlCellPr id="1" uniqueName="P1082252">
      <xmlPr mapId="1" xpath="/TFI-IZD-POD/IPK-GFI-IZD-POD-E_1000981/P1082252" xmlDataType="decimal"/>
    </xmlCellPr>
  </singleXmlCell>
  <singleXmlCell id="1463" r="W40" connectionId="0">
    <xmlCellPr id="1" uniqueName="P1082254">
      <xmlPr mapId="1" xpath="/TFI-IZD-POD/IPK-GFI-IZD-POD-E_1000981/P1082254" xmlDataType="decimal"/>
    </xmlCellPr>
  </singleXmlCell>
  <singleXmlCell id="1464" r="X40" connectionId="0">
    <xmlCellPr id="1" uniqueName="P1082256">
      <xmlPr mapId="1" xpath="/TFI-IZD-POD/IPK-GFI-IZD-POD-E_1000981/P1082256" xmlDataType="decimal"/>
    </xmlCellPr>
  </singleXmlCell>
  <singleXmlCell id="1465" r="Y40" connectionId="0">
    <xmlCellPr id="1" uniqueName="P1082257">
      <xmlPr mapId="1" xpath="/TFI-IZD-POD/IPK-GFI-IZD-POD-E_1000981/P1082257" xmlDataType="decimal"/>
    </xmlCellPr>
  </singleXmlCell>
  <singleXmlCell id="1466" r="Z40" connectionId="0">
    <xmlCellPr id="1" uniqueName="P1082259">
      <xmlPr mapId="1" xpath="/TFI-IZD-POD/IPK-GFI-IZD-POD-E_1000981/P1082259" xmlDataType="decimal"/>
    </xmlCellPr>
  </singleXmlCell>
  <singleXmlCell id="1467" r="H41" connectionId="0">
    <xmlCellPr id="1" uniqueName="P1080048">
      <xmlPr mapId="1" xpath="/TFI-IZD-POD/IPK-GFI-IZD-POD-E_1000981/P1080048" xmlDataType="decimal"/>
    </xmlCellPr>
  </singleXmlCell>
  <singleXmlCell id="1468" r="I41" connectionId="0">
    <xmlCellPr id="1" uniqueName="P1080049">
      <xmlPr mapId="1" xpath="/TFI-IZD-POD/IPK-GFI-IZD-POD-E_1000981/P1080049" xmlDataType="decimal"/>
    </xmlCellPr>
  </singleXmlCell>
  <singleXmlCell id="1469" r="J41" connectionId="0">
    <xmlCellPr id="1" uniqueName="P1080050">
      <xmlPr mapId="1" xpath="/TFI-IZD-POD/IPK-GFI-IZD-POD-E_1000981/P1080050" xmlDataType="decimal"/>
    </xmlCellPr>
  </singleXmlCell>
  <singleXmlCell id="1470" r="K41" connectionId="0">
    <xmlCellPr id="1" uniqueName="P1080051">
      <xmlPr mapId="1" xpath="/TFI-IZD-POD/IPK-GFI-IZD-POD-E_1000981/P1080051" xmlDataType="decimal"/>
    </xmlCellPr>
  </singleXmlCell>
  <singleXmlCell id="1471" r="L41" connectionId="0">
    <xmlCellPr id="1" uniqueName="P1080052">
      <xmlPr mapId="1" xpath="/TFI-IZD-POD/IPK-GFI-IZD-POD-E_1000981/P1080052" xmlDataType="decimal"/>
    </xmlCellPr>
  </singleXmlCell>
  <singleXmlCell id="1472" r="M41" connectionId="0">
    <xmlCellPr id="1" uniqueName="P1080053">
      <xmlPr mapId="1" xpath="/TFI-IZD-POD/IPK-GFI-IZD-POD-E_1000981/P1080053" xmlDataType="decimal"/>
    </xmlCellPr>
  </singleXmlCell>
  <singleXmlCell id="1473" r="N41" connectionId="0">
    <xmlCellPr id="1" uniqueName="P1080054">
      <xmlPr mapId="1" xpath="/TFI-IZD-POD/IPK-GFI-IZD-POD-E_1000981/P1080054" xmlDataType="decimal"/>
    </xmlCellPr>
  </singleXmlCell>
  <singleXmlCell id="1474" r="O41" connectionId="0">
    <xmlCellPr id="1" uniqueName="P1080055">
      <xmlPr mapId="1" xpath="/TFI-IZD-POD/IPK-GFI-IZD-POD-E_1000981/P1080055" xmlDataType="decimal"/>
    </xmlCellPr>
  </singleXmlCell>
  <singleXmlCell id="1475" r="P41" connectionId="0">
    <xmlCellPr id="1" uniqueName="P1082260">
      <xmlPr mapId="1" xpath="/TFI-IZD-POD/IPK-GFI-IZD-POD-E_1000981/P1082260" xmlDataType="decimal"/>
    </xmlCellPr>
  </singleXmlCell>
  <singleXmlCell id="1476" r="Q41" connectionId="0">
    <xmlCellPr id="1" uniqueName="P1082237">
      <xmlPr mapId="1" xpath="/TFI-IZD-POD/IPK-GFI-IZD-POD-E_1000981/P1082237" xmlDataType="decimal"/>
    </xmlCellPr>
  </singleXmlCell>
  <singleXmlCell id="1477" r="R41" connectionId="0">
    <xmlCellPr id="1" uniqueName="P1082261">
      <xmlPr mapId="1" xpath="/TFI-IZD-POD/IPK-GFI-IZD-POD-E_1000981/P1082261" xmlDataType="decimal"/>
    </xmlCellPr>
  </singleXmlCell>
  <singleXmlCell id="1478" r="S41" connectionId="0">
    <xmlCellPr id="1" uniqueName="P1124838">
      <xmlPr mapId="1" xpath="/TFI-IZD-POD/IPK-GFI-IZD-POD-E_1000981/P1124838" xmlDataType="decimal"/>
    </xmlCellPr>
  </singleXmlCell>
  <singleXmlCell id="1479" r="T41" connectionId="0">
    <xmlCellPr id="1" uniqueName="P1124839">
      <xmlPr mapId="1" xpath="/TFI-IZD-POD/IPK-GFI-IZD-POD-E_1000981/P1124839" xmlDataType="decimal"/>
    </xmlCellPr>
  </singleXmlCell>
  <singleXmlCell id="1480" r="U41" connectionId="0">
    <xmlCellPr id="1" uniqueName="P1420878">
      <xmlPr mapId="1" xpath="/TFI-IZD-POD/IPK-GFI-IZD-POD-E_1000981/P1420878" xmlDataType="decimal"/>
    </xmlCellPr>
  </singleXmlCell>
  <singleXmlCell id="1481" r="V41" connectionId="0">
    <xmlCellPr id="1" uniqueName="P1082262">
      <xmlPr mapId="1" xpath="/TFI-IZD-POD/IPK-GFI-IZD-POD-E_1000981/P1082262" xmlDataType="decimal"/>
    </xmlCellPr>
  </singleXmlCell>
  <singleXmlCell id="1482" r="W41" connectionId="0">
    <xmlCellPr id="1" uniqueName="P1082264">
      <xmlPr mapId="1" xpath="/TFI-IZD-POD/IPK-GFI-IZD-POD-E_1000981/P1082264" xmlDataType="decimal"/>
    </xmlCellPr>
  </singleXmlCell>
  <singleXmlCell id="1483" r="X41" connectionId="0">
    <xmlCellPr id="1" uniqueName="P1082265">
      <xmlPr mapId="1" xpath="/TFI-IZD-POD/IPK-GFI-IZD-POD-E_1000981/P1082265" xmlDataType="decimal"/>
    </xmlCellPr>
  </singleXmlCell>
  <singleXmlCell id="1484" r="Y41" connectionId="0">
    <xmlCellPr id="1" uniqueName="P1082266">
      <xmlPr mapId="1" xpath="/TFI-IZD-POD/IPK-GFI-IZD-POD-E_1000981/P1082266" xmlDataType="decimal"/>
    </xmlCellPr>
  </singleXmlCell>
  <singleXmlCell id="1485" r="Z41" connectionId="0">
    <xmlCellPr id="1" uniqueName="P1082267">
      <xmlPr mapId="1" xpath="/TFI-IZD-POD/IPK-GFI-IZD-POD-E_1000981/P1082267" xmlDataType="decimal"/>
    </xmlCellPr>
  </singleXmlCell>
  <singleXmlCell id="1486" r="H42" connectionId="0">
    <xmlCellPr id="1" uniqueName="P1080056">
      <xmlPr mapId="1" xpath="/TFI-IZD-POD/IPK-GFI-IZD-POD-E_1000981/P1080056" xmlDataType="decimal"/>
    </xmlCellPr>
  </singleXmlCell>
  <singleXmlCell id="1487" r="I42" connectionId="0">
    <xmlCellPr id="1" uniqueName="P1080057">
      <xmlPr mapId="1" xpath="/TFI-IZD-POD/IPK-GFI-IZD-POD-E_1000981/P1080057" xmlDataType="decimal"/>
    </xmlCellPr>
  </singleXmlCell>
  <singleXmlCell id="1488" r="J42" connectionId="0">
    <xmlCellPr id="1" uniqueName="P1080058">
      <xmlPr mapId="1" xpath="/TFI-IZD-POD/IPK-GFI-IZD-POD-E_1000981/P1080058" xmlDataType="decimal"/>
    </xmlCellPr>
  </singleXmlCell>
  <singleXmlCell id="1489" r="K42" connectionId="0">
    <xmlCellPr id="1" uniqueName="P1080059">
      <xmlPr mapId="1" xpath="/TFI-IZD-POD/IPK-GFI-IZD-POD-E_1000981/P1080059" xmlDataType="decimal"/>
    </xmlCellPr>
  </singleXmlCell>
  <singleXmlCell id="1490" r="L42" connectionId="0">
    <xmlCellPr id="1" uniqueName="P1080060">
      <xmlPr mapId="1" xpath="/TFI-IZD-POD/IPK-GFI-IZD-POD-E_1000981/P1080060" xmlDataType="decimal"/>
    </xmlCellPr>
  </singleXmlCell>
  <singleXmlCell id="1491" r="M42" connectionId="0">
    <xmlCellPr id="1" uniqueName="P1080061">
      <xmlPr mapId="1" xpath="/TFI-IZD-POD/IPK-GFI-IZD-POD-E_1000981/P1080061" xmlDataType="decimal"/>
    </xmlCellPr>
  </singleXmlCell>
  <singleXmlCell id="1492" r="N42" connectionId="0">
    <xmlCellPr id="1" uniqueName="P1080062">
      <xmlPr mapId="1" xpath="/TFI-IZD-POD/IPK-GFI-IZD-POD-E_1000981/P1080062" xmlDataType="decimal"/>
    </xmlCellPr>
  </singleXmlCell>
  <singleXmlCell id="1493" r="O42" connectionId="0">
    <xmlCellPr id="1" uniqueName="P1080063">
      <xmlPr mapId="1" xpath="/TFI-IZD-POD/IPK-GFI-IZD-POD-E_1000981/P1080063" xmlDataType="decimal"/>
    </xmlCellPr>
  </singleXmlCell>
  <singleXmlCell id="1494" r="P42" connectionId="0">
    <xmlCellPr id="1" uniqueName="P1082269">
      <xmlPr mapId="1" xpath="/TFI-IZD-POD/IPK-GFI-IZD-POD-E_1000981/P1082269" xmlDataType="decimal"/>
    </xmlCellPr>
  </singleXmlCell>
  <singleXmlCell id="1495" r="Q42" connectionId="0">
    <xmlCellPr id="1" uniqueName="P1082270">
      <xmlPr mapId="1" xpath="/TFI-IZD-POD/IPK-GFI-IZD-POD-E_1000981/P1082270" xmlDataType="decimal"/>
    </xmlCellPr>
  </singleXmlCell>
  <singleXmlCell id="1496" r="R42" connectionId="0">
    <xmlCellPr id="1" uniqueName="P1082239">
      <xmlPr mapId="1" xpath="/TFI-IZD-POD/IPK-GFI-IZD-POD-E_1000981/P1082239" xmlDataType="decimal"/>
    </xmlCellPr>
  </singleXmlCell>
  <singleXmlCell id="1497" r="S42" connectionId="0">
    <xmlCellPr id="1" uniqueName="P1124840">
      <xmlPr mapId="1" xpath="/TFI-IZD-POD/IPK-GFI-IZD-POD-E_1000981/P1124840" xmlDataType="decimal"/>
    </xmlCellPr>
  </singleXmlCell>
  <singleXmlCell id="1498" r="T42" connectionId="0">
    <xmlCellPr id="1" uniqueName="P1124841">
      <xmlPr mapId="1" xpath="/TFI-IZD-POD/IPK-GFI-IZD-POD-E_1000981/P1124841" xmlDataType="decimal"/>
    </xmlCellPr>
  </singleXmlCell>
  <singleXmlCell id="1499" r="U42" connectionId="0">
    <xmlCellPr id="1" uniqueName="P1420879">
      <xmlPr mapId="1" xpath="/TFI-IZD-POD/IPK-GFI-IZD-POD-E_1000981/P1420879" xmlDataType="decimal"/>
    </xmlCellPr>
  </singleXmlCell>
  <singleXmlCell id="1500" r="V42" connectionId="0">
    <xmlCellPr id="1" uniqueName="P1082272">
      <xmlPr mapId="1" xpath="/TFI-IZD-POD/IPK-GFI-IZD-POD-E_1000981/P1082272" xmlDataType="decimal"/>
    </xmlCellPr>
  </singleXmlCell>
  <singleXmlCell id="1501" r="W42" connectionId="0">
    <xmlCellPr id="1" uniqueName="P1082273">
      <xmlPr mapId="1" xpath="/TFI-IZD-POD/IPK-GFI-IZD-POD-E_1000981/P1082273" xmlDataType="decimal"/>
    </xmlCellPr>
  </singleXmlCell>
  <singleXmlCell id="1502" r="X42" connectionId="0">
    <xmlCellPr id="1" uniqueName="P1082275">
      <xmlPr mapId="1" xpath="/TFI-IZD-POD/IPK-GFI-IZD-POD-E_1000981/P1082275" xmlDataType="decimal"/>
    </xmlCellPr>
  </singleXmlCell>
  <singleXmlCell id="1503" r="Y42" connectionId="0">
    <xmlCellPr id="1" uniqueName="P1082276">
      <xmlPr mapId="1" xpath="/TFI-IZD-POD/IPK-GFI-IZD-POD-E_1000981/P1082276" xmlDataType="decimal"/>
    </xmlCellPr>
  </singleXmlCell>
  <singleXmlCell id="1504" r="Z42" connectionId="0">
    <xmlCellPr id="1" uniqueName="P1082277">
      <xmlPr mapId="1" xpath="/TFI-IZD-POD/IPK-GFI-IZD-POD-E_1000981/P1082277" xmlDataType="decimal"/>
    </xmlCellPr>
  </singleXmlCell>
  <singleXmlCell id="1505" r="H43" connectionId="0">
    <xmlCellPr id="1" uniqueName="P1080064">
      <xmlPr mapId="1" xpath="/TFI-IZD-POD/IPK-GFI-IZD-POD-E_1000981/P1080064" xmlDataType="decimal"/>
    </xmlCellPr>
  </singleXmlCell>
  <singleXmlCell id="1506" r="I43" connectionId="0">
    <xmlCellPr id="1" uniqueName="P1080065">
      <xmlPr mapId="1" xpath="/TFI-IZD-POD/IPK-GFI-IZD-POD-E_1000981/P1080065" xmlDataType="decimal"/>
    </xmlCellPr>
  </singleXmlCell>
  <singleXmlCell id="1507" r="J43" connectionId="0">
    <xmlCellPr id="1" uniqueName="P1080066">
      <xmlPr mapId="1" xpath="/TFI-IZD-POD/IPK-GFI-IZD-POD-E_1000981/P1080066" xmlDataType="decimal"/>
    </xmlCellPr>
  </singleXmlCell>
  <singleXmlCell id="1508" r="K43" connectionId="0">
    <xmlCellPr id="1" uniqueName="P1080067">
      <xmlPr mapId="1" xpath="/TFI-IZD-POD/IPK-GFI-IZD-POD-E_1000981/P1080067" xmlDataType="decimal"/>
    </xmlCellPr>
  </singleXmlCell>
  <singleXmlCell id="1509" r="L43" connectionId="0">
    <xmlCellPr id="1" uniqueName="P1080068">
      <xmlPr mapId="1" xpath="/TFI-IZD-POD/IPK-GFI-IZD-POD-E_1000981/P1080068" xmlDataType="decimal"/>
    </xmlCellPr>
  </singleXmlCell>
  <singleXmlCell id="1510" r="M43" connectionId="0">
    <xmlCellPr id="1" uniqueName="P1080069">
      <xmlPr mapId="1" xpath="/TFI-IZD-POD/IPK-GFI-IZD-POD-E_1000981/P1080069" xmlDataType="decimal"/>
    </xmlCellPr>
  </singleXmlCell>
  <singleXmlCell id="1511" r="N43" connectionId="0">
    <xmlCellPr id="1" uniqueName="P1080070">
      <xmlPr mapId="1" xpath="/TFI-IZD-POD/IPK-GFI-IZD-POD-E_1000981/P1080070" xmlDataType="decimal"/>
    </xmlCellPr>
  </singleXmlCell>
  <singleXmlCell id="1512" r="O43" connectionId="0">
    <xmlCellPr id="1" uniqueName="P1080071">
      <xmlPr mapId="1" xpath="/TFI-IZD-POD/IPK-GFI-IZD-POD-E_1000981/P1080071" xmlDataType="decimal"/>
    </xmlCellPr>
  </singleXmlCell>
  <singleXmlCell id="1513" r="P43" connectionId="0">
    <xmlCellPr id="1" uniqueName="P1082278">
      <xmlPr mapId="1" xpath="/TFI-IZD-POD/IPK-GFI-IZD-POD-E_1000981/P1082278" xmlDataType="decimal"/>
    </xmlCellPr>
  </singleXmlCell>
  <singleXmlCell id="1514" r="Q43" connectionId="0">
    <xmlCellPr id="1" uniqueName="P1082279">
      <xmlPr mapId="1" xpath="/TFI-IZD-POD/IPK-GFI-IZD-POD-E_1000981/P1082279" xmlDataType="decimal"/>
    </xmlCellPr>
  </singleXmlCell>
  <singleXmlCell id="1515" r="R43" connectionId="0">
    <xmlCellPr id="1" uniqueName="P1082280">
      <xmlPr mapId="1" xpath="/TFI-IZD-POD/IPK-GFI-IZD-POD-E_1000981/P1082280" xmlDataType="decimal"/>
    </xmlCellPr>
  </singleXmlCell>
  <singleXmlCell id="1516" r="S43" connectionId="0">
    <xmlCellPr id="1" uniqueName="P1124842">
      <xmlPr mapId="1" xpath="/TFI-IZD-POD/IPK-GFI-IZD-POD-E_1000981/P1124842" xmlDataType="decimal"/>
    </xmlCellPr>
  </singleXmlCell>
  <singleXmlCell id="1517" r="T43" connectionId="0">
    <xmlCellPr id="1" uniqueName="P1124843">
      <xmlPr mapId="1" xpath="/TFI-IZD-POD/IPK-GFI-IZD-POD-E_1000981/P1124843" xmlDataType="decimal"/>
    </xmlCellPr>
  </singleXmlCell>
  <singleXmlCell id="1518" r="U43" connectionId="0">
    <xmlCellPr id="1" uniqueName="P1420880">
      <xmlPr mapId="1" xpath="/TFI-IZD-POD/IPK-GFI-IZD-POD-E_1000981/P1420880" xmlDataType="decimal"/>
    </xmlCellPr>
  </singleXmlCell>
  <singleXmlCell id="1519" r="V43" connectionId="0">
    <xmlCellPr id="1" uniqueName="P1082245">
      <xmlPr mapId="1" xpath="/TFI-IZD-POD/IPK-GFI-IZD-POD-E_1000981/P1082245" xmlDataType="decimal"/>
    </xmlCellPr>
  </singleXmlCell>
  <singleXmlCell id="1520" r="W43" connectionId="0">
    <xmlCellPr id="1" uniqueName="P1082282">
      <xmlPr mapId="1" xpath="/TFI-IZD-POD/IPK-GFI-IZD-POD-E_1000981/P1082282" xmlDataType="decimal"/>
    </xmlCellPr>
  </singleXmlCell>
  <singleXmlCell id="1521" r="X43" connectionId="0">
    <xmlCellPr id="1" uniqueName="P1082284">
      <xmlPr mapId="1" xpath="/TFI-IZD-POD/IPK-GFI-IZD-POD-E_1000981/P1082284" xmlDataType="decimal"/>
    </xmlCellPr>
  </singleXmlCell>
  <singleXmlCell id="1522" r="Y43" connectionId="0">
    <xmlCellPr id="1" uniqueName="P1082285">
      <xmlPr mapId="1" xpath="/TFI-IZD-POD/IPK-GFI-IZD-POD-E_1000981/P1082285" xmlDataType="decimal"/>
    </xmlCellPr>
  </singleXmlCell>
  <singleXmlCell id="1523" r="Z43" connectionId="0">
    <xmlCellPr id="1" uniqueName="P1082286">
      <xmlPr mapId="1" xpath="/TFI-IZD-POD/IPK-GFI-IZD-POD-E_1000981/P1082286" xmlDataType="decimal"/>
    </xmlCellPr>
  </singleXmlCell>
  <singleXmlCell id="1524" r="H44" connectionId="0">
    <xmlCellPr id="1" uniqueName="P1080072">
      <xmlPr mapId="1" xpath="/TFI-IZD-POD/IPK-GFI-IZD-POD-E_1000981/P1080072" xmlDataType="decimal"/>
    </xmlCellPr>
  </singleXmlCell>
  <singleXmlCell id="1525" r="I44" connectionId="0">
    <xmlCellPr id="1" uniqueName="P1080073">
      <xmlPr mapId="1" xpath="/TFI-IZD-POD/IPK-GFI-IZD-POD-E_1000981/P1080073" xmlDataType="decimal"/>
    </xmlCellPr>
  </singleXmlCell>
  <singleXmlCell id="1526" r="J44" connectionId="0">
    <xmlCellPr id="1" uniqueName="P1080074">
      <xmlPr mapId="1" xpath="/TFI-IZD-POD/IPK-GFI-IZD-POD-E_1000981/P1080074" xmlDataType="decimal"/>
    </xmlCellPr>
  </singleXmlCell>
  <singleXmlCell id="1527" r="K44" connectionId="0">
    <xmlCellPr id="1" uniqueName="P1080075">
      <xmlPr mapId="1" xpath="/TFI-IZD-POD/IPK-GFI-IZD-POD-E_1000981/P1080075" xmlDataType="decimal"/>
    </xmlCellPr>
  </singleXmlCell>
  <singleXmlCell id="1528" r="L44" connectionId="0">
    <xmlCellPr id="1" uniqueName="P1080076">
      <xmlPr mapId="1" xpath="/TFI-IZD-POD/IPK-GFI-IZD-POD-E_1000981/P1080076" xmlDataType="decimal"/>
    </xmlCellPr>
  </singleXmlCell>
  <singleXmlCell id="1529" r="M44" connectionId="0">
    <xmlCellPr id="1" uniqueName="P1080077">
      <xmlPr mapId="1" xpath="/TFI-IZD-POD/IPK-GFI-IZD-POD-E_1000981/P1080077" xmlDataType="decimal"/>
    </xmlCellPr>
  </singleXmlCell>
  <singleXmlCell id="1530" r="N44" connectionId="0">
    <xmlCellPr id="1" uniqueName="P1080078">
      <xmlPr mapId="1" xpath="/TFI-IZD-POD/IPK-GFI-IZD-POD-E_1000981/P1080078" xmlDataType="decimal"/>
    </xmlCellPr>
  </singleXmlCell>
  <singleXmlCell id="1531" r="O44" connectionId="0">
    <xmlCellPr id="1" uniqueName="P1080079">
      <xmlPr mapId="1" xpath="/TFI-IZD-POD/IPK-GFI-IZD-POD-E_1000981/P1080079" xmlDataType="decimal"/>
    </xmlCellPr>
  </singleXmlCell>
  <singleXmlCell id="1532" r="P44" connectionId="0">
    <xmlCellPr id="1" uniqueName="P1082288">
      <xmlPr mapId="1" xpath="/TFI-IZD-POD/IPK-GFI-IZD-POD-E_1000981/P1082288" xmlDataType="decimal"/>
    </xmlCellPr>
  </singleXmlCell>
  <singleXmlCell id="1533" r="Q44" connectionId="0">
    <xmlCellPr id="1" uniqueName="P1082289">
      <xmlPr mapId="1" xpath="/TFI-IZD-POD/IPK-GFI-IZD-POD-E_1000981/P1082289" xmlDataType="decimal"/>
    </xmlCellPr>
  </singleXmlCell>
  <singleXmlCell id="1534" r="R44" connectionId="0">
    <xmlCellPr id="1" uniqueName="P1082290">
      <xmlPr mapId="1" xpath="/TFI-IZD-POD/IPK-GFI-IZD-POD-E_1000981/P1082290" xmlDataType="decimal"/>
    </xmlCellPr>
  </singleXmlCell>
  <singleXmlCell id="1535" r="S44" connectionId="0">
    <xmlCellPr id="1" uniqueName="P1124844">
      <xmlPr mapId="1" xpath="/TFI-IZD-POD/IPK-GFI-IZD-POD-E_1000981/P1124844" xmlDataType="decimal"/>
    </xmlCellPr>
  </singleXmlCell>
  <singleXmlCell id="1536" r="T44" connectionId="0">
    <xmlCellPr id="1" uniqueName="P1124845">
      <xmlPr mapId="1" xpath="/TFI-IZD-POD/IPK-GFI-IZD-POD-E_1000981/P1124845" xmlDataType="decimal"/>
    </xmlCellPr>
  </singleXmlCell>
  <singleXmlCell id="1537" r="U44" connectionId="0">
    <xmlCellPr id="1" uniqueName="P1420881">
      <xmlPr mapId="1" xpath="/TFI-IZD-POD/IPK-GFI-IZD-POD-E_1000981/P1420881" xmlDataType="decimal"/>
    </xmlCellPr>
  </singleXmlCell>
  <singleXmlCell id="1538" r="V44" connectionId="0">
    <xmlCellPr id="1" uniqueName="P1082292">
      <xmlPr mapId="1" xpath="/TFI-IZD-POD/IPK-GFI-IZD-POD-E_1000981/P1082292" xmlDataType="decimal"/>
    </xmlCellPr>
  </singleXmlCell>
  <singleXmlCell id="1539" r="W44" connectionId="0">
    <xmlCellPr id="1" uniqueName="P1082247">
      <xmlPr mapId="1" xpath="/TFI-IZD-POD/IPK-GFI-IZD-POD-E_1000981/P1082247" xmlDataType="decimal"/>
    </xmlCellPr>
  </singleXmlCell>
  <singleXmlCell id="1540" r="X44" connectionId="0">
    <xmlCellPr id="1" uniqueName="P1082295">
      <xmlPr mapId="1" xpath="/TFI-IZD-POD/IPK-GFI-IZD-POD-E_1000981/P1082295" xmlDataType="decimal"/>
    </xmlCellPr>
  </singleXmlCell>
  <singleXmlCell id="1541" r="Y44" connectionId="0">
    <xmlCellPr id="1" uniqueName="P1082298">
      <xmlPr mapId="1" xpath="/TFI-IZD-POD/IPK-GFI-IZD-POD-E_1000981/P1082298" xmlDataType="decimal"/>
    </xmlCellPr>
  </singleXmlCell>
  <singleXmlCell id="1542" r="Z44" connectionId="0">
    <xmlCellPr id="1" uniqueName="P1082300">
      <xmlPr mapId="1" xpath="/TFI-IZD-POD/IPK-GFI-IZD-POD-E_1000981/P1082300" xmlDataType="decimal"/>
    </xmlCellPr>
  </singleXmlCell>
  <singleXmlCell id="1543" r="H45" connectionId="0">
    <xmlCellPr id="1" uniqueName="P1080080">
      <xmlPr mapId="1" xpath="/TFI-IZD-POD/IPK-GFI-IZD-POD-E_1000981/P1080080" xmlDataType="decimal"/>
    </xmlCellPr>
  </singleXmlCell>
  <singleXmlCell id="1544" r="I45" connectionId="0">
    <xmlCellPr id="1" uniqueName="P1080081">
      <xmlPr mapId="1" xpath="/TFI-IZD-POD/IPK-GFI-IZD-POD-E_1000981/P1080081" xmlDataType="decimal"/>
    </xmlCellPr>
  </singleXmlCell>
  <singleXmlCell id="1545" r="J45" connectionId="0">
    <xmlCellPr id="1" uniqueName="P1080082">
      <xmlPr mapId="1" xpath="/TFI-IZD-POD/IPK-GFI-IZD-POD-E_1000981/P1080082" xmlDataType="decimal"/>
    </xmlCellPr>
  </singleXmlCell>
  <singleXmlCell id="1546" r="K45" connectionId="0">
    <xmlCellPr id="1" uniqueName="P1080083">
      <xmlPr mapId="1" xpath="/TFI-IZD-POD/IPK-GFI-IZD-POD-E_1000981/P1080083" xmlDataType="decimal"/>
    </xmlCellPr>
  </singleXmlCell>
  <singleXmlCell id="1547" r="L45" connectionId="0">
    <xmlCellPr id="1" uniqueName="P1080084">
      <xmlPr mapId="1" xpath="/TFI-IZD-POD/IPK-GFI-IZD-POD-E_1000981/P1080084" xmlDataType="decimal"/>
    </xmlCellPr>
  </singleXmlCell>
  <singleXmlCell id="1548" r="M45" connectionId="0">
    <xmlCellPr id="1" uniqueName="P1080085">
      <xmlPr mapId="1" xpath="/TFI-IZD-POD/IPK-GFI-IZD-POD-E_1000981/P1080085" xmlDataType="decimal"/>
    </xmlCellPr>
  </singleXmlCell>
  <singleXmlCell id="1549" r="N45" connectionId="0">
    <xmlCellPr id="1" uniqueName="P1080086">
      <xmlPr mapId="1" xpath="/TFI-IZD-POD/IPK-GFI-IZD-POD-E_1000981/P1080086" xmlDataType="decimal"/>
    </xmlCellPr>
  </singleXmlCell>
  <singleXmlCell id="1550" r="O45" connectionId="0">
    <xmlCellPr id="1" uniqueName="P1080087">
      <xmlPr mapId="1" xpath="/TFI-IZD-POD/IPK-GFI-IZD-POD-E_1000981/P1080087" xmlDataType="decimal"/>
    </xmlCellPr>
  </singleXmlCell>
  <singleXmlCell id="1551" r="P45" connectionId="0">
    <xmlCellPr id="1" uniqueName="P1082301">
      <xmlPr mapId="1" xpath="/TFI-IZD-POD/IPK-GFI-IZD-POD-E_1000981/P1082301" xmlDataType="decimal"/>
    </xmlCellPr>
  </singleXmlCell>
  <singleXmlCell id="1552" r="Q45" connectionId="0">
    <xmlCellPr id="1" uniqueName="P1082322">
      <xmlPr mapId="1" xpath="/TFI-IZD-POD/IPK-GFI-IZD-POD-E_1000981/P1082322" xmlDataType="decimal"/>
    </xmlCellPr>
  </singleXmlCell>
  <singleXmlCell id="1553" r="R45" connectionId="0">
    <xmlCellPr id="1" uniqueName="P1082323">
      <xmlPr mapId="1" xpath="/TFI-IZD-POD/IPK-GFI-IZD-POD-E_1000981/P1082323" xmlDataType="decimal"/>
    </xmlCellPr>
  </singleXmlCell>
  <singleXmlCell id="1554" r="S45" connectionId="0">
    <xmlCellPr id="1" uniqueName="P1124846">
      <xmlPr mapId="1" xpath="/TFI-IZD-POD/IPK-GFI-IZD-POD-E_1000981/P1124846" xmlDataType="decimal"/>
    </xmlCellPr>
  </singleXmlCell>
  <singleXmlCell id="1555" r="T45" connectionId="0">
    <xmlCellPr id="1" uniqueName="P1124847">
      <xmlPr mapId="1" xpath="/TFI-IZD-POD/IPK-GFI-IZD-POD-E_1000981/P1124847" xmlDataType="decimal"/>
    </xmlCellPr>
  </singleXmlCell>
  <singleXmlCell id="1556" r="U45" connectionId="0">
    <xmlCellPr id="1" uniqueName="P1420882">
      <xmlPr mapId="1" xpath="/TFI-IZD-POD/IPK-GFI-IZD-POD-E_1000981/P1420882" xmlDataType="decimal"/>
    </xmlCellPr>
  </singleXmlCell>
  <singleXmlCell id="1557" r="V45" connectionId="0">
    <xmlCellPr id="1" uniqueName="P1082325">
      <xmlPr mapId="1" xpath="/TFI-IZD-POD/IPK-GFI-IZD-POD-E_1000981/P1082325" xmlDataType="decimal"/>
    </xmlCellPr>
  </singleXmlCell>
  <singleXmlCell id="1558" r="W45" connectionId="0">
    <xmlCellPr id="1" uniqueName="P1082328">
      <xmlPr mapId="1" xpath="/TFI-IZD-POD/IPK-GFI-IZD-POD-E_1000981/P1082328" xmlDataType="decimal"/>
    </xmlCellPr>
  </singleXmlCell>
  <singleXmlCell id="1559" r="X45" connectionId="0">
    <xmlCellPr id="1" uniqueName="P1082331">
      <xmlPr mapId="1" xpath="/TFI-IZD-POD/IPK-GFI-IZD-POD-E_1000981/P1082331" xmlDataType="decimal"/>
    </xmlCellPr>
  </singleXmlCell>
  <singleXmlCell id="1560" r="Y45" connectionId="0">
    <xmlCellPr id="1" uniqueName="P1082333">
      <xmlPr mapId="1" xpath="/TFI-IZD-POD/IPK-GFI-IZD-POD-E_1000981/P1082333" xmlDataType="decimal"/>
    </xmlCellPr>
  </singleXmlCell>
  <singleXmlCell id="1561" r="Z45" connectionId="0">
    <xmlCellPr id="1" uniqueName="P1082336">
      <xmlPr mapId="1" xpath="/TFI-IZD-POD/IPK-GFI-IZD-POD-E_1000981/P1082336" xmlDataType="decimal"/>
    </xmlCellPr>
  </singleXmlCell>
  <singleXmlCell id="1562" r="H46" connectionId="0">
    <xmlCellPr id="1" uniqueName="P1080088">
      <xmlPr mapId="1" xpath="/TFI-IZD-POD/IPK-GFI-IZD-POD-E_1000981/P1080088" xmlDataType="decimal"/>
    </xmlCellPr>
  </singleXmlCell>
  <singleXmlCell id="1563" r="I46" connectionId="0">
    <xmlCellPr id="1" uniqueName="P1080089">
      <xmlPr mapId="1" xpath="/TFI-IZD-POD/IPK-GFI-IZD-POD-E_1000981/P1080089" xmlDataType="decimal"/>
    </xmlCellPr>
  </singleXmlCell>
  <singleXmlCell id="1564" r="J46" connectionId="0">
    <xmlCellPr id="1" uniqueName="P1080090">
      <xmlPr mapId="1" xpath="/TFI-IZD-POD/IPK-GFI-IZD-POD-E_1000981/P1080090" xmlDataType="decimal"/>
    </xmlCellPr>
  </singleXmlCell>
  <singleXmlCell id="1565" r="K46" connectionId="0">
    <xmlCellPr id="1" uniqueName="P1080091">
      <xmlPr mapId="1" xpath="/TFI-IZD-POD/IPK-GFI-IZD-POD-E_1000981/P1080091" xmlDataType="decimal"/>
    </xmlCellPr>
  </singleXmlCell>
  <singleXmlCell id="1566" r="L46" connectionId="0">
    <xmlCellPr id="1" uniqueName="P1080092">
      <xmlPr mapId="1" xpath="/TFI-IZD-POD/IPK-GFI-IZD-POD-E_1000981/P1080092" xmlDataType="decimal"/>
    </xmlCellPr>
  </singleXmlCell>
  <singleXmlCell id="1567" r="M46" connectionId="0">
    <xmlCellPr id="1" uniqueName="P1080093">
      <xmlPr mapId="1" xpath="/TFI-IZD-POD/IPK-GFI-IZD-POD-E_1000981/P1080093" xmlDataType="decimal"/>
    </xmlCellPr>
  </singleXmlCell>
  <singleXmlCell id="1568" r="N46" connectionId="0">
    <xmlCellPr id="1" uniqueName="P1080094">
      <xmlPr mapId="1" xpath="/TFI-IZD-POD/IPK-GFI-IZD-POD-E_1000981/P1080094" xmlDataType="decimal"/>
    </xmlCellPr>
  </singleXmlCell>
  <singleXmlCell id="1569" r="O46" connectionId="0">
    <xmlCellPr id="1" uniqueName="P1080095">
      <xmlPr mapId="1" xpath="/TFI-IZD-POD/IPK-GFI-IZD-POD-E_1000981/P1080095" xmlDataType="decimal"/>
    </xmlCellPr>
  </singleXmlCell>
  <singleXmlCell id="1570" r="P46" connectionId="0">
    <xmlCellPr id="1" uniqueName="P1082338">
      <xmlPr mapId="1" xpath="/TFI-IZD-POD/IPK-GFI-IZD-POD-E_1000981/P1082338" xmlDataType="decimal"/>
    </xmlCellPr>
  </singleXmlCell>
  <singleXmlCell id="1571" r="Q46" connectionId="0">
    <xmlCellPr id="1" uniqueName="P1082304">
      <xmlPr mapId="1" xpath="/TFI-IZD-POD/IPK-GFI-IZD-POD-E_1000981/P1082304" xmlDataType="decimal"/>
    </xmlCellPr>
  </singleXmlCell>
  <singleXmlCell id="1572" r="R46" connectionId="0">
    <xmlCellPr id="1" uniqueName="P1082341">
      <xmlPr mapId="1" xpath="/TFI-IZD-POD/IPK-GFI-IZD-POD-E_1000981/P1082341" xmlDataType="decimal"/>
    </xmlCellPr>
  </singleXmlCell>
  <singleXmlCell id="1573" r="S46" connectionId="0">
    <xmlCellPr id="1" uniqueName="P1124848">
      <xmlPr mapId="1" xpath="/TFI-IZD-POD/IPK-GFI-IZD-POD-E_1000981/P1124848" xmlDataType="decimal"/>
    </xmlCellPr>
  </singleXmlCell>
  <singleXmlCell id="1574" r="T46" connectionId="0">
    <xmlCellPr id="1" uniqueName="P1124849">
      <xmlPr mapId="1" xpath="/TFI-IZD-POD/IPK-GFI-IZD-POD-E_1000981/P1124849" xmlDataType="decimal"/>
    </xmlCellPr>
  </singleXmlCell>
  <singleXmlCell id="1575" r="U46" connectionId="0">
    <xmlCellPr id="1" uniqueName="P1420883">
      <xmlPr mapId="1" xpath="/TFI-IZD-POD/IPK-GFI-IZD-POD-E_1000981/P1420883" xmlDataType="decimal"/>
    </xmlCellPr>
  </singleXmlCell>
  <singleXmlCell id="1576" r="V46" connectionId="0">
    <xmlCellPr id="1" uniqueName="P1082343">
      <xmlPr mapId="1" xpath="/TFI-IZD-POD/IPK-GFI-IZD-POD-E_1000981/P1082343" xmlDataType="decimal"/>
    </xmlCellPr>
  </singleXmlCell>
  <singleXmlCell id="1577" r="W46" connectionId="0">
    <xmlCellPr id="1" uniqueName="P1082344">
      <xmlPr mapId="1" xpath="/TFI-IZD-POD/IPK-GFI-IZD-POD-E_1000981/P1082344" xmlDataType="decimal"/>
    </xmlCellPr>
  </singleXmlCell>
  <singleXmlCell id="1578" r="X46" connectionId="0">
    <xmlCellPr id="1" uniqueName="P1082346">
      <xmlPr mapId="1" xpath="/TFI-IZD-POD/IPK-GFI-IZD-POD-E_1000981/P1082346" xmlDataType="decimal"/>
    </xmlCellPr>
  </singleXmlCell>
  <singleXmlCell id="1579" r="Y46" connectionId="0">
    <xmlCellPr id="1" uniqueName="P1082349">
      <xmlPr mapId="1" xpath="/TFI-IZD-POD/IPK-GFI-IZD-POD-E_1000981/P1082349" xmlDataType="decimal"/>
    </xmlCellPr>
  </singleXmlCell>
  <singleXmlCell id="1580" r="Z46" connectionId="0">
    <xmlCellPr id="1" uniqueName="P1082351">
      <xmlPr mapId="1" xpath="/TFI-IZD-POD/IPK-GFI-IZD-POD-E_1000981/P1082351" xmlDataType="decimal"/>
    </xmlCellPr>
  </singleXmlCell>
  <singleXmlCell id="1581" r="H47" connectionId="0">
    <xmlCellPr id="1" uniqueName="P1080096">
      <xmlPr mapId="1" xpath="/TFI-IZD-POD/IPK-GFI-IZD-POD-E_1000981/P1080096" xmlDataType="decimal"/>
    </xmlCellPr>
  </singleXmlCell>
  <singleXmlCell id="1582" r="I47" connectionId="0">
    <xmlCellPr id="1" uniqueName="P1080097">
      <xmlPr mapId="1" xpath="/TFI-IZD-POD/IPK-GFI-IZD-POD-E_1000981/P1080097" xmlDataType="decimal"/>
    </xmlCellPr>
  </singleXmlCell>
  <singleXmlCell id="1583" r="J47" connectionId="0">
    <xmlCellPr id="1" uniqueName="P1080098">
      <xmlPr mapId="1" xpath="/TFI-IZD-POD/IPK-GFI-IZD-POD-E_1000981/P1080098" xmlDataType="decimal"/>
    </xmlCellPr>
  </singleXmlCell>
  <singleXmlCell id="1584" r="K47" connectionId="0">
    <xmlCellPr id="1" uniqueName="P1080099">
      <xmlPr mapId="1" xpath="/TFI-IZD-POD/IPK-GFI-IZD-POD-E_1000981/P1080099" xmlDataType="decimal"/>
    </xmlCellPr>
  </singleXmlCell>
  <singleXmlCell id="1585" r="L47" connectionId="0">
    <xmlCellPr id="1" uniqueName="P1080100">
      <xmlPr mapId="1" xpath="/TFI-IZD-POD/IPK-GFI-IZD-POD-E_1000981/P1080100" xmlDataType="decimal"/>
    </xmlCellPr>
  </singleXmlCell>
  <singleXmlCell id="1586" r="M47" connectionId="0">
    <xmlCellPr id="1" uniqueName="P1080101">
      <xmlPr mapId="1" xpath="/TFI-IZD-POD/IPK-GFI-IZD-POD-E_1000981/P1080101" xmlDataType="decimal"/>
    </xmlCellPr>
  </singleXmlCell>
  <singleXmlCell id="1587" r="N47" connectionId="0">
    <xmlCellPr id="1" uniqueName="P1080102">
      <xmlPr mapId="1" xpath="/TFI-IZD-POD/IPK-GFI-IZD-POD-E_1000981/P1080102" xmlDataType="decimal"/>
    </xmlCellPr>
  </singleXmlCell>
  <singleXmlCell id="1588" r="O47" connectionId="0">
    <xmlCellPr id="1" uniqueName="P1080103">
      <xmlPr mapId="1" xpath="/TFI-IZD-POD/IPK-GFI-IZD-POD-E_1000981/P1080103" xmlDataType="decimal"/>
    </xmlCellPr>
  </singleXmlCell>
  <singleXmlCell id="1589" r="P47" connectionId="0">
    <xmlCellPr id="1" uniqueName="P1082354">
      <xmlPr mapId="1" xpath="/TFI-IZD-POD/IPK-GFI-IZD-POD-E_1000981/P1082354" xmlDataType="decimal"/>
    </xmlCellPr>
  </singleXmlCell>
  <singleXmlCell id="1590" r="Q47" connectionId="0">
    <xmlCellPr id="1" uniqueName="P1082356">
      <xmlPr mapId="1" xpath="/TFI-IZD-POD/IPK-GFI-IZD-POD-E_1000981/P1082356" xmlDataType="decimal"/>
    </xmlCellPr>
  </singleXmlCell>
  <singleXmlCell id="1591" r="R47" connectionId="0">
    <xmlCellPr id="1" uniqueName="P1082306">
      <xmlPr mapId="1" xpath="/TFI-IZD-POD/IPK-GFI-IZD-POD-E_1000981/P1082306" xmlDataType="decimal"/>
    </xmlCellPr>
  </singleXmlCell>
  <singleXmlCell id="1592" r="S47" connectionId="0">
    <xmlCellPr id="1" uniqueName="P1124850">
      <xmlPr mapId="1" xpath="/TFI-IZD-POD/IPK-GFI-IZD-POD-E_1000981/P1124850" xmlDataType="decimal"/>
    </xmlCellPr>
  </singleXmlCell>
  <singleXmlCell id="1593" r="T47" connectionId="0">
    <xmlCellPr id="1" uniqueName="P1124851">
      <xmlPr mapId="1" xpath="/TFI-IZD-POD/IPK-GFI-IZD-POD-E_1000981/P1124851" xmlDataType="decimal"/>
    </xmlCellPr>
  </singleXmlCell>
  <singleXmlCell id="1594" r="U47" connectionId="0">
    <xmlCellPr id="1" uniqueName="P1420884">
      <xmlPr mapId="1" xpath="/TFI-IZD-POD/IPK-GFI-IZD-POD-E_1000981/P1420884" xmlDataType="decimal"/>
    </xmlCellPr>
  </singleXmlCell>
  <singleXmlCell id="1595" r="V47" connectionId="0">
    <xmlCellPr id="1" uniqueName="P1082358">
      <xmlPr mapId="1" xpath="/TFI-IZD-POD/IPK-GFI-IZD-POD-E_1000981/P1082358" xmlDataType="decimal"/>
    </xmlCellPr>
  </singleXmlCell>
  <singleXmlCell id="1596" r="W47" connectionId="0">
    <xmlCellPr id="1" uniqueName="P1082360">
      <xmlPr mapId="1" xpath="/TFI-IZD-POD/IPK-GFI-IZD-POD-E_1000981/P1082360" xmlDataType="decimal"/>
    </xmlCellPr>
  </singleXmlCell>
  <singleXmlCell id="1597" r="X47" connectionId="0">
    <xmlCellPr id="1" uniqueName="P1082361">
      <xmlPr mapId="1" xpath="/TFI-IZD-POD/IPK-GFI-IZD-POD-E_1000981/P1082361" xmlDataType="decimal"/>
    </xmlCellPr>
  </singleXmlCell>
  <singleXmlCell id="1598" r="Y47" connectionId="0">
    <xmlCellPr id="1" uniqueName="P1082362">
      <xmlPr mapId="1" xpath="/TFI-IZD-POD/IPK-GFI-IZD-POD-E_1000981/P1082362" xmlDataType="decimal"/>
    </xmlCellPr>
  </singleXmlCell>
  <singleXmlCell id="1599" r="Z47" connectionId="0">
    <xmlCellPr id="1" uniqueName="P1082364">
      <xmlPr mapId="1" xpath="/TFI-IZD-POD/IPK-GFI-IZD-POD-E_1000981/P1082364" xmlDataType="decimal"/>
    </xmlCellPr>
  </singleXmlCell>
  <singleXmlCell id="1600" r="H48" connectionId="0">
    <xmlCellPr id="1" uniqueName="P1080104">
      <xmlPr mapId="1" xpath="/TFI-IZD-POD/IPK-GFI-IZD-POD-E_1000981/P1080104" xmlDataType="decimal"/>
    </xmlCellPr>
  </singleXmlCell>
  <singleXmlCell id="1601" r="I48" connectionId="0">
    <xmlCellPr id="1" uniqueName="P1080105">
      <xmlPr mapId="1" xpath="/TFI-IZD-POD/IPK-GFI-IZD-POD-E_1000981/P1080105" xmlDataType="decimal"/>
    </xmlCellPr>
  </singleXmlCell>
  <singleXmlCell id="1602" r="J48" connectionId="0">
    <xmlCellPr id="1" uniqueName="P1080106">
      <xmlPr mapId="1" xpath="/TFI-IZD-POD/IPK-GFI-IZD-POD-E_1000981/P1080106" xmlDataType="decimal"/>
    </xmlCellPr>
  </singleXmlCell>
  <singleXmlCell id="1603" r="K48" connectionId="0">
    <xmlCellPr id="1" uniqueName="P1080107">
      <xmlPr mapId="1" xpath="/TFI-IZD-POD/IPK-GFI-IZD-POD-E_1000981/P1080107" xmlDataType="decimal"/>
    </xmlCellPr>
  </singleXmlCell>
  <singleXmlCell id="1604" r="L48" connectionId="0">
    <xmlCellPr id="1" uniqueName="P1080108">
      <xmlPr mapId="1" xpath="/TFI-IZD-POD/IPK-GFI-IZD-POD-E_1000981/P1080108" xmlDataType="decimal"/>
    </xmlCellPr>
  </singleXmlCell>
  <singleXmlCell id="1605" r="M48" connectionId="0">
    <xmlCellPr id="1" uniqueName="P1080109">
      <xmlPr mapId="1" xpath="/TFI-IZD-POD/IPK-GFI-IZD-POD-E_1000981/P1080109" xmlDataType="decimal"/>
    </xmlCellPr>
  </singleXmlCell>
  <singleXmlCell id="1606" r="N48" connectionId="0">
    <xmlCellPr id="1" uniqueName="P1080110">
      <xmlPr mapId="1" xpath="/TFI-IZD-POD/IPK-GFI-IZD-POD-E_1000981/P1080110" xmlDataType="decimal"/>
    </xmlCellPr>
  </singleXmlCell>
  <singleXmlCell id="1607" r="O48" connectionId="0">
    <xmlCellPr id="1" uniqueName="P1080111">
      <xmlPr mapId="1" xpath="/TFI-IZD-POD/IPK-GFI-IZD-POD-E_1000981/P1080111" xmlDataType="decimal"/>
    </xmlCellPr>
  </singleXmlCell>
  <singleXmlCell id="1608" r="P48" connectionId="0">
    <xmlCellPr id="1" uniqueName="P1082365">
      <xmlPr mapId="1" xpath="/TFI-IZD-POD/IPK-GFI-IZD-POD-E_1000981/P1082365" xmlDataType="decimal"/>
    </xmlCellPr>
  </singleXmlCell>
  <singleXmlCell id="1609" r="Q48" connectionId="0">
    <xmlCellPr id="1" uniqueName="P1082366">
      <xmlPr mapId="1" xpath="/TFI-IZD-POD/IPK-GFI-IZD-POD-E_1000981/P1082366" xmlDataType="decimal"/>
    </xmlCellPr>
  </singleXmlCell>
  <singleXmlCell id="1610" r="R48" connectionId="0">
    <xmlCellPr id="1" uniqueName="P1082367">
      <xmlPr mapId="1" xpath="/TFI-IZD-POD/IPK-GFI-IZD-POD-E_1000981/P1082367" xmlDataType="decimal"/>
    </xmlCellPr>
  </singleXmlCell>
  <singleXmlCell id="1611" r="S48" connectionId="0">
    <xmlCellPr id="1" uniqueName="P1124852">
      <xmlPr mapId="1" xpath="/TFI-IZD-POD/IPK-GFI-IZD-POD-E_1000981/P1124852" xmlDataType="decimal"/>
    </xmlCellPr>
  </singleXmlCell>
  <singleXmlCell id="1612" r="T48" connectionId="0">
    <xmlCellPr id="1" uniqueName="P1124853">
      <xmlPr mapId="1" xpath="/TFI-IZD-POD/IPK-GFI-IZD-POD-E_1000981/P1124853" xmlDataType="decimal"/>
    </xmlCellPr>
  </singleXmlCell>
  <singleXmlCell id="1613" r="U48" connectionId="0">
    <xmlCellPr id="1" uniqueName="P1420885">
      <xmlPr mapId="1" xpath="/TFI-IZD-POD/IPK-GFI-IZD-POD-E_1000981/P1420885" xmlDataType="decimal"/>
    </xmlCellPr>
  </singleXmlCell>
  <singleXmlCell id="1614" r="V48" connectionId="0">
    <xmlCellPr id="1" uniqueName="P1082309">
      <xmlPr mapId="1" xpath="/TFI-IZD-POD/IPK-GFI-IZD-POD-E_1000981/P1082309" xmlDataType="decimal"/>
    </xmlCellPr>
  </singleXmlCell>
  <singleXmlCell id="1615" r="W48" connectionId="0">
    <xmlCellPr id="1" uniqueName="P1082368">
      <xmlPr mapId="1" xpath="/TFI-IZD-POD/IPK-GFI-IZD-POD-E_1000981/P1082368" xmlDataType="decimal"/>
    </xmlCellPr>
  </singleXmlCell>
  <singleXmlCell id="1616" r="X48" connectionId="0">
    <xmlCellPr id="1" uniqueName="P1082369">
      <xmlPr mapId="1" xpath="/TFI-IZD-POD/IPK-GFI-IZD-POD-E_1000981/P1082369" xmlDataType="decimal"/>
    </xmlCellPr>
  </singleXmlCell>
  <singleXmlCell id="1617" r="Y48" connectionId="0">
    <xmlCellPr id="1" uniqueName="P1082370">
      <xmlPr mapId="1" xpath="/TFI-IZD-POD/IPK-GFI-IZD-POD-E_1000981/P1082370" xmlDataType="decimal"/>
    </xmlCellPr>
  </singleXmlCell>
  <singleXmlCell id="1618" r="Z48" connectionId="0">
    <xmlCellPr id="1" uniqueName="P1082372">
      <xmlPr mapId="1" xpath="/TFI-IZD-POD/IPK-GFI-IZD-POD-E_1000981/P1082372" xmlDataType="decimal"/>
    </xmlCellPr>
  </singleXmlCell>
  <singleXmlCell id="1619" r="H49" connectionId="0">
    <xmlCellPr id="1" uniqueName="P1080112">
      <xmlPr mapId="1" xpath="/TFI-IZD-POD/IPK-GFI-IZD-POD-E_1000981/P1080112" xmlDataType="decimal"/>
    </xmlCellPr>
  </singleXmlCell>
  <singleXmlCell id="1620" r="I49" connectionId="0">
    <xmlCellPr id="1" uniqueName="P1080113">
      <xmlPr mapId="1" xpath="/TFI-IZD-POD/IPK-GFI-IZD-POD-E_1000981/P1080113" xmlDataType="decimal"/>
    </xmlCellPr>
  </singleXmlCell>
  <singleXmlCell id="1621" r="J49" connectionId="0">
    <xmlCellPr id="1" uniqueName="P1080114">
      <xmlPr mapId="1" xpath="/TFI-IZD-POD/IPK-GFI-IZD-POD-E_1000981/P1080114" xmlDataType="decimal"/>
    </xmlCellPr>
  </singleXmlCell>
  <singleXmlCell id="1622" r="K49" connectionId="0">
    <xmlCellPr id="1" uniqueName="P1080115">
      <xmlPr mapId="1" xpath="/TFI-IZD-POD/IPK-GFI-IZD-POD-E_1000981/P1080115" xmlDataType="decimal"/>
    </xmlCellPr>
  </singleXmlCell>
  <singleXmlCell id="1623" r="L49" connectionId="0">
    <xmlCellPr id="1" uniqueName="P1080116">
      <xmlPr mapId="1" xpath="/TFI-IZD-POD/IPK-GFI-IZD-POD-E_1000981/P1080116" xmlDataType="decimal"/>
    </xmlCellPr>
  </singleXmlCell>
  <singleXmlCell id="1624" r="M49" connectionId="0">
    <xmlCellPr id="1" uniqueName="P1080117">
      <xmlPr mapId="1" xpath="/TFI-IZD-POD/IPK-GFI-IZD-POD-E_1000981/P1080117" xmlDataType="decimal"/>
    </xmlCellPr>
  </singleXmlCell>
  <singleXmlCell id="1625" r="N49" connectionId="0">
    <xmlCellPr id="1" uniqueName="P1080118">
      <xmlPr mapId="1" xpath="/TFI-IZD-POD/IPK-GFI-IZD-POD-E_1000981/P1080118" xmlDataType="decimal"/>
    </xmlCellPr>
  </singleXmlCell>
  <singleXmlCell id="1626" r="O49" connectionId="0">
    <xmlCellPr id="1" uniqueName="P1080119">
      <xmlPr mapId="1" xpath="/TFI-IZD-POD/IPK-GFI-IZD-POD-E_1000981/P1080119" xmlDataType="decimal"/>
    </xmlCellPr>
  </singleXmlCell>
  <singleXmlCell id="1627" r="P49" connectionId="0">
    <xmlCellPr id="1" uniqueName="P1082374">
      <xmlPr mapId="1" xpath="/TFI-IZD-POD/IPK-GFI-IZD-POD-E_1000981/P1082374" xmlDataType="decimal"/>
    </xmlCellPr>
  </singleXmlCell>
  <singleXmlCell id="1628" r="Q49" connectionId="0">
    <xmlCellPr id="1" uniqueName="P1082376">
      <xmlPr mapId="1" xpath="/TFI-IZD-POD/IPK-GFI-IZD-POD-E_1000981/P1082376" xmlDataType="decimal"/>
    </xmlCellPr>
  </singleXmlCell>
  <singleXmlCell id="1629" r="R49" connectionId="0">
    <xmlCellPr id="1" uniqueName="P1082378">
      <xmlPr mapId="1" xpath="/TFI-IZD-POD/IPK-GFI-IZD-POD-E_1000981/P1082378" xmlDataType="decimal"/>
    </xmlCellPr>
  </singleXmlCell>
  <singleXmlCell id="1630" r="S49" connectionId="0">
    <xmlCellPr id="1" uniqueName="P1124854">
      <xmlPr mapId="1" xpath="/TFI-IZD-POD/IPK-GFI-IZD-POD-E_1000981/P1124854" xmlDataType="decimal"/>
    </xmlCellPr>
  </singleXmlCell>
  <singleXmlCell id="1631" r="T49" connectionId="0">
    <xmlCellPr id="1" uniqueName="P1124855">
      <xmlPr mapId="1" xpath="/TFI-IZD-POD/IPK-GFI-IZD-POD-E_1000981/P1124855" xmlDataType="decimal"/>
    </xmlCellPr>
  </singleXmlCell>
  <singleXmlCell id="1632" r="U49" connectionId="0">
    <xmlCellPr id="1" uniqueName="P1420886">
      <xmlPr mapId="1" xpath="/TFI-IZD-POD/IPK-GFI-IZD-POD-E_1000981/P1420886" xmlDataType="decimal"/>
    </xmlCellPr>
  </singleXmlCell>
  <singleXmlCell id="1633" r="V49" connectionId="0">
    <xmlCellPr id="1" uniqueName="P1082381">
      <xmlPr mapId="1" xpath="/TFI-IZD-POD/IPK-GFI-IZD-POD-E_1000981/P1082381" xmlDataType="decimal"/>
    </xmlCellPr>
  </singleXmlCell>
  <singleXmlCell id="1634" r="W49" connectionId="0">
    <xmlCellPr id="1" uniqueName="P1082312">
      <xmlPr mapId="1" xpath="/TFI-IZD-POD/IPK-GFI-IZD-POD-E_1000981/P1082312" xmlDataType="decimal"/>
    </xmlCellPr>
  </singleXmlCell>
  <singleXmlCell id="1635" r="X49" connectionId="0">
    <xmlCellPr id="1" uniqueName="P1082383">
      <xmlPr mapId="1" xpath="/TFI-IZD-POD/IPK-GFI-IZD-POD-E_1000981/P1082383" xmlDataType="decimal"/>
    </xmlCellPr>
  </singleXmlCell>
  <singleXmlCell id="1636" r="Y49" connectionId="0">
    <xmlCellPr id="1" uniqueName="P1082385">
      <xmlPr mapId="1" xpath="/TFI-IZD-POD/IPK-GFI-IZD-POD-E_1000981/P1082385" xmlDataType="decimal"/>
    </xmlCellPr>
  </singleXmlCell>
  <singleXmlCell id="1637" r="Z49" connectionId="0">
    <xmlCellPr id="1" uniqueName="P1082388">
      <xmlPr mapId="1" xpath="/TFI-IZD-POD/IPK-GFI-IZD-POD-E_1000981/P1082388" xmlDataType="decimal"/>
    </xmlCellPr>
  </singleXmlCell>
  <singleXmlCell id="1638" r="H50" connectionId="0">
    <xmlCellPr id="1" uniqueName="P1080120">
      <xmlPr mapId="1" xpath="/TFI-IZD-POD/IPK-GFI-IZD-POD-E_1000981/P1080120" xmlDataType="decimal"/>
    </xmlCellPr>
  </singleXmlCell>
  <singleXmlCell id="1639" r="I50" connectionId="0">
    <xmlCellPr id="1" uniqueName="P1080121">
      <xmlPr mapId="1" xpath="/TFI-IZD-POD/IPK-GFI-IZD-POD-E_1000981/P1080121" xmlDataType="decimal"/>
    </xmlCellPr>
  </singleXmlCell>
  <singleXmlCell id="1640" r="J50" connectionId="0">
    <xmlCellPr id="1" uniqueName="P1080122">
      <xmlPr mapId="1" xpath="/TFI-IZD-POD/IPK-GFI-IZD-POD-E_1000981/P1080122" xmlDataType="decimal"/>
    </xmlCellPr>
  </singleXmlCell>
  <singleXmlCell id="1641" r="K50" connectionId="0">
    <xmlCellPr id="1" uniqueName="P1080123">
      <xmlPr mapId="1" xpath="/TFI-IZD-POD/IPK-GFI-IZD-POD-E_1000981/P1080123" xmlDataType="decimal"/>
    </xmlCellPr>
  </singleXmlCell>
  <singleXmlCell id="1642" r="L50" connectionId="0">
    <xmlCellPr id="1" uniqueName="P1080124">
      <xmlPr mapId="1" xpath="/TFI-IZD-POD/IPK-GFI-IZD-POD-E_1000981/P1080124" xmlDataType="decimal"/>
    </xmlCellPr>
  </singleXmlCell>
  <singleXmlCell id="1643" r="M50" connectionId="0">
    <xmlCellPr id="1" uniqueName="P1080125">
      <xmlPr mapId="1" xpath="/TFI-IZD-POD/IPK-GFI-IZD-POD-E_1000981/P1080125" xmlDataType="decimal"/>
    </xmlCellPr>
  </singleXmlCell>
  <singleXmlCell id="1644" r="N50" connectionId="0">
    <xmlCellPr id="1" uniqueName="P1080126">
      <xmlPr mapId="1" xpath="/TFI-IZD-POD/IPK-GFI-IZD-POD-E_1000981/P1080126" xmlDataType="decimal"/>
    </xmlCellPr>
  </singleXmlCell>
  <singleXmlCell id="1645" r="O50" connectionId="0">
    <xmlCellPr id="1" uniqueName="P1080127">
      <xmlPr mapId="1" xpath="/TFI-IZD-POD/IPK-GFI-IZD-POD-E_1000981/P1080127" xmlDataType="decimal"/>
    </xmlCellPr>
  </singleXmlCell>
  <singleXmlCell id="1646" r="P50" connectionId="0">
    <xmlCellPr id="1" uniqueName="P1082390">
      <xmlPr mapId="1" xpath="/TFI-IZD-POD/IPK-GFI-IZD-POD-E_1000981/P1082390" xmlDataType="decimal"/>
    </xmlCellPr>
  </singleXmlCell>
  <singleXmlCell id="1647" r="Q50" connectionId="0">
    <xmlCellPr id="1" uniqueName="P1082392">
      <xmlPr mapId="1" xpath="/TFI-IZD-POD/IPK-GFI-IZD-POD-E_1000981/P1082392" xmlDataType="decimal"/>
    </xmlCellPr>
  </singleXmlCell>
  <singleXmlCell id="1648" r="R50" connectionId="0">
    <xmlCellPr id="1" uniqueName="P1082394">
      <xmlPr mapId="1" xpath="/TFI-IZD-POD/IPK-GFI-IZD-POD-E_1000981/P1082394" xmlDataType="decimal"/>
    </xmlCellPr>
  </singleXmlCell>
  <singleXmlCell id="1649" r="S50" connectionId="0">
    <xmlCellPr id="1" uniqueName="P1124856">
      <xmlPr mapId="1" xpath="/TFI-IZD-POD/IPK-GFI-IZD-POD-E_1000981/P1124856" xmlDataType="decimal"/>
    </xmlCellPr>
  </singleXmlCell>
  <singleXmlCell id="1650" r="T50" connectionId="0">
    <xmlCellPr id="1" uniqueName="P1124857">
      <xmlPr mapId="1" xpath="/TFI-IZD-POD/IPK-GFI-IZD-POD-E_1000981/P1124857" xmlDataType="decimal"/>
    </xmlCellPr>
  </singleXmlCell>
  <singleXmlCell id="1651" r="U50" connectionId="0">
    <xmlCellPr id="1" uniqueName="P1420887">
      <xmlPr mapId="1" xpath="/TFI-IZD-POD/IPK-GFI-IZD-POD-E_1000981/P1420887" xmlDataType="decimal"/>
    </xmlCellPr>
  </singleXmlCell>
  <singleXmlCell id="1652" r="V50" connectionId="0">
    <xmlCellPr id="1" uniqueName="P1082396">
      <xmlPr mapId="1" xpath="/TFI-IZD-POD/IPK-GFI-IZD-POD-E_1000981/P1082396" xmlDataType="decimal"/>
    </xmlCellPr>
  </singleXmlCell>
  <singleXmlCell id="1653" r="W50" connectionId="0">
    <xmlCellPr id="1" uniqueName="P1082398">
      <xmlPr mapId="1" xpath="/TFI-IZD-POD/IPK-GFI-IZD-POD-E_1000981/P1082398" xmlDataType="decimal"/>
    </xmlCellPr>
  </singleXmlCell>
  <singleXmlCell id="1654" r="X50" connectionId="0">
    <xmlCellPr id="1" uniqueName="P1082314">
      <xmlPr mapId="1" xpath="/TFI-IZD-POD/IPK-GFI-IZD-POD-E_1000981/P1082314" xmlDataType="decimal"/>
    </xmlCellPr>
  </singleXmlCell>
  <singleXmlCell id="1655" r="Y50" connectionId="0">
    <xmlCellPr id="1" uniqueName="P1082401">
      <xmlPr mapId="1" xpath="/TFI-IZD-POD/IPK-GFI-IZD-POD-E_1000981/P1082401" xmlDataType="decimal"/>
    </xmlCellPr>
  </singleXmlCell>
  <singleXmlCell id="1656" r="Z50" connectionId="0">
    <xmlCellPr id="1" uniqueName="P1082403">
      <xmlPr mapId="1" xpath="/TFI-IZD-POD/IPK-GFI-IZD-POD-E_1000981/P1082403" xmlDataType="decimal"/>
    </xmlCellPr>
  </singleXmlCell>
  <singleXmlCell id="1657" r="H51" connectionId="0">
    <xmlCellPr id="1" uniqueName="P1124914">
      <xmlPr mapId="1" xpath="/TFI-IZD-POD/IPK-GFI-IZD-POD-E_1000981/P1124914" xmlDataType="decimal"/>
    </xmlCellPr>
  </singleXmlCell>
  <singleXmlCell id="1658" r="I51" connectionId="0">
    <xmlCellPr id="1" uniqueName="P1124915">
      <xmlPr mapId="1" xpath="/TFI-IZD-POD/IPK-GFI-IZD-POD-E_1000981/P1124915" xmlDataType="decimal"/>
    </xmlCellPr>
  </singleXmlCell>
  <singleXmlCell id="1659" r="J51" connectionId="0">
    <xmlCellPr id="1" uniqueName="P1124916">
      <xmlPr mapId="1" xpath="/TFI-IZD-POD/IPK-GFI-IZD-POD-E_1000981/P1124916" xmlDataType="decimal"/>
    </xmlCellPr>
  </singleXmlCell>
  <singleXmlCell id="1660" r="K51" connectionId="0">
    <xmlCellPr id="1" uniqueName="P1124917">
      <xmlPr mapId="1" xpath="/TFI-IZD-POD/IPK-GFI-IZD-POD-E_1000981/P1124917" xmlDataType="decimal"/>
    </xmlCellPr>
  </singleXmlCell>
  <singleXmlCell id="1661" r="L51" connectionId="0">
    <xmlCellPr id="1" uniqueName="P1124918">
      <xmlPr mapId="1" xpath="/TFI-IZD-POD/IPK-GFI-IZD-POD-E_1000981/P1124918" xmlDataType="decimal"/>
    </xmlCellPr>
  </singleXmlCell>
  <singleXmlCell id="1662" r="M51" connectionId="0">
    <xmlCellPr id="1" uniqueName="P1124919">
      <xmlPr mapId="1" xpath="/TFI-IZD-POD/IPK-GFI-IZD-POD-E_1000981/P1124919" xmlDataType="decimal"/>
    </xmlCellPr>
  </singleXmlCell>
  <singleXmlCell id="1663" r="N51" connectionId="0">
    <xmlCellPr id="1" uniqueName="P1124926">
      <xmlPr mapId="1" xpath="/TFI-IZD-POD/IPK-GFI-IZD-POD-E_1000981/P1124926" xmlDataType="decimal"/>
    </xmlCellPr>
  </singleXmlCell>
  <singleXmlCell id="1664" r="O51" connectionId="0">
    <xmlCellPr id="1" uniqueName="P1124927">
      <xmlPr mapId="1" xpath="/TFI-IZD-POD/IPK-GFI-IZD-POD-E_1000981/P1124927" xmlDataType="decimal"/>
    </xmlCellPr>
  </singleXmlCell>
  <singleXmlCell id="1665" r="P51" connectionId="0">
    <xmlCellPr id="1" uniqueName="P1124928">
      <xmlPr mapId="1" xpath="/TFI-IZD-POD/IPK-GFI-IZD-POD-E_1000981/P1124928" xmlDataType="decimal"/>
    </xmlCellPr>
  </singleXmlCell>
  <singleXmlCell id="1666" r="Q51" connectionId="0">
    <xmlCellPr id="1" uniqueName="P1124929">
      <xmlPr mapId="1" xpath="/TFI-IZD-POD/IPK-GFI-IZD-POD-E_1000981/P1124929" xmlDataType="decimal"/>
    </xmlCellPr>
  </singleXmlCell>
  <singleXmlCell id="1667" r="R51" connectionId="0">
    <xmlCellPr id="1" uniqueName="P1124930">
      <xmlPr mapId="1" xpath="/TFI-IZD-POD/IPK-GFI-IZD-POD-E_1000981/P1124930" xmlDataType="decimal"/>
    </xmlCellPr>
  </singleXmlCell>
  <singleXmlCell id="1668" r="S51" connectionId="0">
    <xmlCellPr id="1" uniqueName="P1124858">
      <xmlPr mapId="1" xpath="/TFI-IZD-POD/IPK-GFI-IZD-POD-E_1000981/P1124858" xmlDataType="decimal"/>
    </xmlCellPr>
  </singleXmlCell>
  <singleXmlCell id="1669" r="T51" connectionId="0">
    <xmlCellPr id="1" uniqueName="P1124859">
      <xmlPr mapId="1" xpath="/TFI-IZD-POD/IPK-GFI-IZD-POD-E_1000981/P1124859" xmlDataType="decimal"/>
    </xmlCellPr>
  </singleXmlCell>
  <singleXmlCell id="1670" r="U51" connectionId="0">
    <xmlCellPr id="1" uniqueName="P1420888">
      <xmlPr mapId="1" xpath="/TFI-IZD-POD/IPK-GFI-IZD-POD-E_1000981/P1420888" xmlDataType="decimal"/>
    </xmlCellPr>
  </singleXmlCell>
  <singleXmlCell id="1671" r="V51" connectionId="0">
    <xmlCellPr id="1" uniqueName="P1124936">
      <xmlPr mapId="1" xpath="/TFI-IZD-POD/IPK-GFI-IZD-POD-E_1000981/P1124936" xmlDataType="decimal"/>
    </xmlCellPr>
  </singleXmlCell>
  <singleXmlCell id="1672" r="W51" connectionId="0">
    <xmlCellPr id="1" uniqueName="P1124937">
      <xmlPr mapId="1" xpath="/TFI-IZD-POD/IPK-GFI-IZD-POD-E_1000981/P1124937" xmlDataType="decimal"/>
    </xmlCellPr>
  </singleXmlCell>
  <singleXmlCell id="1673" r="X51" connectionId="0">
    <xmlCellPr id="1" uniqueName="P1124938">
      <xmlPr mapId="1" xpath="/TFI-IZD-POD/IPK-GFI-IZD-POD-E_1000981/P1124938" xmlDataType="decimal"/>
    </xmlCellPr>
  </singleXmlCell>
  <singleXmlCell id="1674" r="Y51" connectionId="0">
    <xmlCellPr id="1" uniqueName="P1124939">
      <xmlPr mapId="1" xpath="/TFI-IZD-POD/IPK-GFI-IZD-POD-E_1000981/P1124939" xmlDataType="decimal"/>
    </xmlCellPr>
  </singleXmlCell>
  <singleXmlCell id="1675" r="Z51" connectionId="0">
    <xmlCellPr id="1" uniqueName="P1124940">
      <xmlPr mapId="1" xpath="/TFI-IZD-POD/IPK-GFI-IZD-POD-E_1000981/P1124940" xmlDataType="decimal"/>
    </xmlCellPr>
  </singleXmlCell>
  <singleXmlCell id="1676" r="H52" connectionId="0">
    <xmlCellPr id="1" uniqueName="P1080128">
      <xmlPr mapId="1" xpath="/TFI-IZD-POD/IPK-GFI-IZD-POD-E_1000981/P1080128" xmlDataType="decimal"/>
    </xmlCellPr>
  </singleXmlCell>
  <singleXmlCell id="1677" r="I52" connectionId="0">
    <xmlCellPr id="1" uniqueName="P1080129">
      <xmlPr mapId="1" xpath="/TFI-IZD-POD/IPK-GFI-IZD-POD-E_1000981/P1080129" xmlDataType="decimal"/>
    </xmlCellPr>
  </singleXmlCell>
  <singleXmlCell id="1678" r="J52" connectionId="0">
    <xmlCellPr id="1" uniqueName="P1080130">
      <xmlPr mapId="1" xpath="/TFI-IZD-POD/IPK-GFI-IZD-POD-E_1000981/P1080130" xmlDataType="decimal"/>
    </xmlCellPr>
  </singleXmlCell>
  <singleXmlCell id="1679" r="K52" connectionId="0">
    <xmlCellPr id="1" uniqueName="P1080131">
      <xmlPr mapId="1" xpath="/TFI-IZD-POD/IPK-GFI-IZD-POD-E_1000981/P1080131" xmlDataType="decimal"/>
    </xmlCellPr>
  </singleXmlCell>
  <singleXmlCell id="1680" r="L52" connectionId="0">
    <xmlCellPr id="1" uniqueName="P1080132">
      <xmlPr mapId="1" xpath="/TFI-IZD-POD/IPK-GFI-IZD-POD-E_1000981/P1080132" xmlDataType="decimal"/>
    </xmlCellPr>
  </singleXmlCell>
  <singleXmlCell id="1681" r="M52" connectionId="0">
    <xmlCellPr id="1" uniqueName="P1080133">
      <xmlPr mapId="1" xpath="/TFI-IZD-POD/IPK-GFI-IZD-POD-E_1000981/P1080133" xmlDataType="decimal"/>
    </xmlCellPr>
  </singleXmlCell>
  <singleXmlCell id="1682" r="N52" connectionId="0">
    <xmlCellPr id="1" uniqueName="P1080134">
      <xmlPr mapId="1" xpath="/TFI-IZD-POD/IPK-GFI-IZD-POD-E_1000981/P1080134" xmlDataType="decimal"/>
    </xmlCellPr>
  </singleXmlCell>
  <singleXmlCell id="1683" r="O52" connectionId="0">
    <xmlCellPr id="1" uniqueName="P1080135">
      <xmlPr mapId="1" xpath="/TFI-IZD-POD/IPK-GFI-IZD-POD-E_1000981/P1080135" xmlDataType="decimal"/>
    </xmlCellPr>
  </singleXmlCell>
  <singleXmlCell id="1684" r="P52" connectionId="0">
    <xmlCellPr id="1" uniqueName="P1082406">
      <xmlPr mapId="1" xpath="/TFI-IZD-POD/IPK-GFI-IZD-POD-E_1000981/P1082406" xmlDataType="decimal"/>
    </xmlCellPr>
  </singleXmlCell>
  <singleXmlCell id="1685" r="Q52" connectionId="0">
    <xmlCellPr id="1" uniqueName="P1082408">
      <xmlPr mapId="1" xpath="/TFI-IZD-POD/IPK-GFI-IZD-POD-E_1000981/P1082408" xmlDataType="decimal"/>
    </xmlCellPr>
  </singleXmlCell>
  <singleXmlCell id="1686" r="R52" connectionId="0">
    <xmlCellPr id="1" uniqueName="P1082410">
      <xmlPr mapId="1" xpath="/TFI-IZD-POD/IPK-GFI-IZD-POD-E_1000981/P1082410" xmlDataType="decimal"/>
    </xmlCellPr>
  </singleXmlCell>
  <singleXmlCell id="1687" r="S52" connectionId="0">
    <xmlCellPr id="1" uniqueName="P1124860">
      <xmlPr mapId="1" xpath="/TFI-IZD-POD/IPK-GFI-IZD-POD-E_1000981/P1124860" xmlDataType="decimal"/>
    </xmlCellPr>
  </singleXmlCell>
  <singleXmlCell id="1688" r="T52" connectionId="0">
    <xmlCellPr id="1" uniqueName="P1124861">
      <xmlPr mapId="1" xpath="/TFI-IZD-POD/IPK-GFI-IZD-POD-E_1000981/P1124861" xmlDataType="decimal"/>
    </xmlCellPr>
  </singleXmlCell>
  <singleXmlCell id="1689" r="U52" connectionId="0">
    <xmlCellPr id="1" uniqueName="P1420889">
      <xmlPr mapId="1" xpath="/TFI-IZD-POD/IPK-GFI-IZD-POD-E_1000981/P1420889" xmlDataType="decimal"/>
    </xmlCellPr>
  </singleXmlCell>
  <singleXmlCell id="1690" r="V52" connectionId="0">
    <xmlCellPr id="1" uniqueName="P1082412">
      <xmlPr mapId="1" xpath="/TFI-IZD-POD/IPK-GFI-IZD-POD-E_1000981/P1082412" xmlDataType="decimal"/>
    </xmlCellPr>
  </singleXmlCell>
  <singleXmlCell id="1691" r="W52" connectionId="0">
    <xmlCellPr id="1" uniqueName="P1082415">
      <xmlPr mapId="1" xpath="/TFI-IZD-POD/IPK-GFI-IZD-POD-E_1000981/P1082415" xmlDataType="decimal"/>
    </xmlCellPr>
  </singleXmlCell>
  <singleXmlCell id="1692" r="X52" connectionId="0">
    <xmlCellPr id="1" uniqueName="P1082416">
      <xmlPr mapId="1" xpath="/TFI-IZD-POD/IPK-GFI-IZD-POD-E_1000981/P1082416" xmlDataType="decimal"/>
    </xmlCellPr>
  </singleXmlCell>
  <singleXmlCell id="1693" r="Y52" connectionId="0">
    <xmlCellPr id="1" uniqueName="P1082317">
      <xmlPr mapId="1" xpath="/TFI-IZD-POD/IPK-GFI-IZD-POD-E_1000981/P1082317" xmlDataType="decimal"/>
    </xmlCellPr>
  </singleXmlCell>
  <singleXmlCell id="1694" r="Z52" connectionId="0">
    <xmlCellPr id="1" uniqueName="P1082417">
      <xmlPr mapId="1" xpath="/TFI-IZD-POD/IPK-GFI-IZD-POD-E_1000981/P1082417" xmlDataType="decimal"/>
    </xmlCellPr>
  </singleXmlCell>
  <singleXmlCell id="1695" r="H53" connectionId="0">
    <xmlCellPr id="1" uniqueName="P1080144">
      <xmlPr mapId="1" xpath="/TFI-IZD-POD/IPK-GFI-IZD-POD-E_1000981/P1080144" xmlDataType="decimal"/>
    </xmlCellPr>
  </singleXmlCell>
  <singleXmlCell id="1696" r="I53" connectionId="0">
    <xmlCellPr id="1" uniqueName="P1080145">
      <xmlPr mapId="1" xpath="/TFI-IZD-POD/IPK-GFI-IZD-POD-E_1000981/P1080145" xmlDataType="decimal"/>
    </xmlCellPr>
  </singleXmlCell>
  <singleXmlCell id="1697" r="J53" connectionId="0">
    <xmlCellPr id="1" uniqueName="P1080146">
      <xmlPr mapId="1" xpath="/TFI-IZD-POD/IPK-GFI-IZD-POD-E_1000981/P1080146" xmlDataType="decimal"/>
    </xmlCellPr>
  </singleXmlCell>
  <singleXmlCell id="1698" r="K53" connectionId="0">
    <xmlCellPr id="1" uniqueName="P1080147">
      <xmlPr mapId="1" xpath="/TFI-IZD-POD/IPK-GFI-IZD-POD-E_1000981/P1080147" xmlDataType="decimal"/>
    </xmlCellPr>
  </singleXmlCell>
  <singleXmlCell id="1699" r="L53" connectionId="0">
    <xmlCellPr id="1" uniqueName="P1080148">
      <xmlPr mapId="1" xpath="/TFI-IZD-POD/IPK-GFI-IZD-POD-E_1000981/P1080148" xmlDataType="decimal"/>
    </xmlCellPr>
  </singleXmlCell>
  <singleXmlCell id="1700" r="M53" connectionId="0">
    <xmlCellPr id="1" uniqueName="P1080149">
      <xmlPr mapId="1" xpath="/TFI-IZD-POD/IPK-GFI-IZD-POD-E_1000981/P1080149" xmlDataType="decimal"/>
    </xmlCellPr>
  </singleXmlCell>
  <singleXmlCell id="1701" r="N53" connectionId="0">
    <xmlCellPr id="1" uniqueName="P1080150">
      <xmlPr mapId="1" xpath="/TFI-IZD-POD/IPK-GFI-IZD-POD-E_1000981/P1080150" xmlDataType="decimal"/>
    </xmlCellPr>
  </singleXmlCell>
  <singleXmlCell id="1702" r="O53" connectionId="0">
    <xmlCellPr id="1" uniqueName="P1080397">
      <xmlPr mapId="1" xpath="/TFI-IZD-POD/IPK-GFI-IZD-POD-E_1000981/P1080397" xmlDataType="decimal"/>
    </xmlCellPr>
  </singleXmlCell>
  <singleXmlCell id="1703" r="P53" connectionId="0">
    <xmlCellPr id="1" uniqueName="P1082429">
      <xmlPr mapId="1" xpath="/TFI-IZD-POD/IPK-GFI-IZD-POD-E_1000981/P1082429" xmlDataType="decimal"/>
    </xmlCellPr>
  </singleXmlCell>
  <singleXmlCell id="1704" r="Q53" connectionId="0">
    <xmlCellPr id="1" uniqueName="P1082447">
      <xmlPr mapId="1" xpath="/TFI-IZD-POD/IPK-GFI-IZD-POD-E_1000981/P1082447" xmlDataType="decimal"/>
    </xmlCellPr>
  </singleXmlCell>
  <singleXmlCell id="1705" r="R53" connectionId="0">
    <xmlCellPr id="1" uniqueName="P1082450">
      <xmlPr mapId="1" xpath="/TFI-IZD-POD/IPK-GFI-IZD-POD-E_1000981/P1082450" xmlDataType="decimal"/>
    </xmlCellPr>
  </singleXmlCell>
  <singleXmlCell id="1706" r="S53" connectionId="0">
    <xmlCellPr id="1" uniqueName="P1124862">
      <xmlPr mapId="1" xpath="/TFI-IZD-POD/IPK-GFI-IZD-POD-E_1000981/P1124862" xmlDataType="decimal"/>
    </xmlCellPr>
  </singleXmlCell>
  <singleXmlCell id="1707" r="T53" connectionId="0">
    <xmlCellPr id="1" uniqueName="P1124863">
      <xmlPr mapId="1" xpath="/TFI-IZD-POD/IPK-GFI-IZD-POD-E_1000981/P1124863" xmlDataType="decimal"/>
    </xmlCellPr>
  </singleXmlCell>
  <singleXmlCell id="1708" r="U53" connectionId="0">
    <xmlCellPr id="1" uniqueName="P1420890">
      <xmlPr mapId="1" xpath="/TFI-IZD-POD/IPK-GFI-IZD-POD-E_1000981/P1420890" xmlDataType="decimal"/>
    </xmlCellPr>
  </singleXmlCell>
  <singleXmlCell id="1709" r="V53" connectionId="0">
    <xmlCellPr id="1" uniqueName="P1082453">
      <xmlPr mapId="1" xpath="/TFI-IZD-POD/IPK-GFI-IZD-POD-E_1000981/P1082453" xmlDataType="decimal"/>
    </xmlCellPr>
  </singleXmlCell>
  <singleXmlCell id="1710" r="W53" connectionId="0">
    <xmlCellPr id="1" uniqueName="P1082455">
      <xmlPr mapId="1" xpath="/TFI-IZD-POD/IPK-GFI-IZD-POD-E_1000981/P1082455" xmlDataType="decimal"/>
    </xmlCellPr>
  </singleXmlCell>
  <singleXmlCell id="1711" r="X53" connectionId="0">
    <xmlCellPr id="1" uniqueName="P1082458">
      <xmlPr mapId="1" xpath="/TFI-IZD-POD/IPK-GFI-IZD-POD-E_1000981/P1082458" xmlDataType="decimal"/>
    </xmlCellPr>
  </singleXmlCell>
  <singleXmlCell id="1712" r="Y53" connectionId="0">
    <xmlCellPr id="1" uniqueName="P1082460">
      <xmlPr mapId="1" xpath="/TFI-IZD-POD/IPK-GFI-IZD-POD-E_1000981/P1082460" xmlDataType="decimal"/>
    </xmlCellPr>
  </singleXmlCell>
  <singleXmlCell id="1713" r="Z53" connectionId="0">
    <xmlCellPr id="1" uniqueName="P1082461">
      <xmlPr mapId="1" xpath="/TFI-IZD-POD/IPK-GFI-IZD-POD-E_1000981/P1082461" xmlDataType="decimal"/>
    </xmlCellPr>
  </singleXmlCell>
  <singleXmlCell id="1714" r="H54" connectionId="0">
    <xmlCellPr id="1" uniqueName="P1124920">
      <xmlPr mapId="1" xpath="/TFI-IZD-POD/IPK-GFI-IZD-POD-E_1000981/P1124920" xmlDataType="decimal"/>
    </xmlCellPr>
  </singleXmlCell>
  <singleXmlCell id="1715" r="I54" connectionId="0">
    <xmlCellPr id="1" uniqueName="P1124921">
      <xmlPr mapId="1" xpath="/TFI-IZD-POD/IPK-GFI-IZD-POD-E_1000981/P1124921" xmlDataType="decimal"/>
    </xmlCellPr>
  </singleXmlCell>
  <singleXmlCell id="1716" r="J54" connectionId="0">
    <xmlCellPr id="1" uniqueName="P1124922">
      <xmlPr mapId="1" xpath="/TFI-IZD-POD/IPK-GFI-IZD-POD-E_1000981/P1124922" xmlDataType="decimal"/>
    </xmlCellPr>
  </singleXmlCell>
  <singleXmlCell id="1717" r="K54" connectionId="0">
    <xmlCellPr id="1" uniqueName="P1124923">
      <xmlPr mapId="1" xpath="/TFI-IZD-POD/IPK-GFI-IZD-POD-E_1000981/P1124923" xmlDataType="decimal"/>
    </xmlCellPr>
  </singleXmlCell>
  <singleXmlCell id="1718" r="L54" connectionId="0">
    <xmlCellPr id="1" uniqueName="P1124924">
      <xmlPr mapId="1" xpath="/TFI-IZD-POD/IPK-GFI-IZD-POD-E_1000981/P1124924" xmlDataType="decimal"/>
    </xmlCellPr>
  </singleXmlCell>
  <singleXmlCell id="1719" r="M54" connectionId="0">
    <xmlCellPr id="1" uniqueName="P1124925">
      <xmlPr mapId="1" xpath="/TFI-IZD-POD/IPK-GFI-IZD-POD-E_1000981/P1124925" xmlDataType="decimal"/>
    </xmlCellPr>
  </singleXmlCell>
  <singleXmlCell id="1720" r="N54" connectionId="0">
    <xmlCellPr id="1" uniqueName="P1124931">
      <xmlPr mapId="1" xpath="/TFI-IZD-POD/IPK-GFI-IZD-POD-E_1000981/P1124931" xmlDataType="decimal"/>
    </xmlCellPr>
  </singleXmlCell>
  <singleXmlCell id="1721" r="O54" connectionId="0">
    <xmlCellPr id="1" uniqueName="P1124932">
      <xmlPr mapId="1" xpath="/TFI-IZD-POD/IPK-GFI-IZD-POD-E_1000981/P1124932" xmlDataType="decimal"/>
    </xmlCellPr>
  </singleXmlCell>
  <singleXmlCell id="1722" r="P54" connectionId="0">
    <xmlCellPr id="1" uniqueName="P1124933">
      <xmlPr mapId="1" xpath="/TFI-IZD-POD/IPK-GFI-IZD-POD-E_1000981/P1124933" xmlDataType="decimal"/>
    </xmlCellPr>
  </singleXmlCell>
  <singleXmlCell id="1723" r="Q54" connectionId="0">
    <xmlCellPr id="1" uniqueName="P1124934">
      <xmlPr mapId="1" xpath="/TFI-IZD-POD/IPK-GFI-IZD-POD-E_1000981/P1124934" xmlDataType="decimal"/>
    </xmlCellPr>
  </singleXmlCell>
  <singleXmlCell id="1724" r="R54" connectionId="0">
    <xmlCellPr id="1" uniqueName="P1124935">
      <xmlPr mapId="1" xpath="/TFI-IZD-POD/IPK-GFI-IZD-POD-E_1000981/P1124935" xmlDataType="decimal"/>
    </xmlCellPr>
  </singleXmlCell>
  <singleXmlCell id="1725" r="S54" connectionId="0">
    <xmlCellPr id="1" uniqueName="P1124864">
      <xmlPr mapId="1" xpath="/TFI-IZD-POD/IPK-GFI-IZD-POD-E_1000981/P1124864" xmlDataType="decimal"/>
    </xmlCellPr>
  </singleXmlCell>
  <singleXmlCell id="1726" r="T54" connectionId="0">
    <xmlCellPr id="1" uniqueName="P1124865">
      <xmlPr mapId="1" xpath="/TFI-IZD-POD/IPK-GFI-IZD-POD-E_1000981/P1124865" xmlDataType="decimal"/>
    </xmlCellPr>
  </singleXmlCell>
  <singleXmlCell id="1727" r="U54" connectionId="0">
    <xmlCellPr id="1" uniqueName="P1420892">
      <xmlPr mapId="1" xpath="/TFI-IZD-POD/IPK-GFI-IZD-POD-E_1000981/P1420892" xmlDataType="decimal"/>
    </xmlCellPr>
  </singleXmlCell>
  <singleXmlCell id="1728" r="V54" connectionId="0">
    <xmlCellPr id="1" uniqueName="P1124941">
      <xmlPr mapId="1" xpath="/TFI-IZD-POD/IPK-GFI-IZD-POD-E_1000981/P1124941" xmlDataType="decimal"/>
    </xmlCellPr>
  </singleXmlCell>
  <singleXmlCell id="1729" r="W54" connectionId="0">
    <xmlCellPr id="1" uniqueName="P1124942">
      <xmlPr mapId="1" xpath="/TFI-IZD-POD/IPK-GFI-IZD-POD-E_1000981/P1124942" xmlDataType="decimal"/>
    </xmlCellPr>
  </singleXmlCell>
  <singleXmlCell id="1730" r="X54" connectionId="0">
    <xmlCellPr id="1" uniqueName="P1124943">
      <xmlPr mapId="1" xpath="/TFI-IZD-POD/IPK-GFI-IZD-POD-E_1000981/P1124943" xmlDataType="decimal"/>
    </xmlCellPr>
  </singleXmlCell>
  <singleXmlCell id="1731" r="Y54" connectionId="0">
    <xmlCellPr id="1" uniqueName="P1124944">
      <xmlPr mapId="1" xpath="/TFI-IZD-POD/IPK-GFI-IZD-POD-E_1000981/P1124944" xmlDataType="decimal"/>
    </xmlCellPr>
  </singleXmlCell>
  <singleXmlCell id="1732" r="Z54" connectionId="0">
    <xmlCellPr id="1" uniqueName="P1124945">
      <xmlPr mapId="1" xpath="/TFI-IZD-POD/IPK-GFI-IZD-POD-E_1000981/P1124945" xmlDataType="decimal"/>
    </xmlCellPr>
  </singleXmlCell>
  <singleXmlCell id="1733" r="H55" connectionId="0">
    <xmlCellPr id="1" uniqueName="P1080398">
      <xmlPr mapId="1" xpath="/TFI-IZD-POD/IPK-GFI-IZD-POD-E_1000981/P1080398" xmlDataType="decimal"/>
    </xmlCellPr>
  </singleXmlCell>
  <singleXmlCell id="1734" r="I55" connectionId="0">
    <xmlCellPr id="1" uniqueName="P1080399">
      <xmlPr mapId="1" xpath="/TFI-IZD-POD/IPK-GFI-IZD-POD-E_1000981/P1080399" xmlDataType="decimal"/>
    </xmlCellPr>
  </singleXmlCell>
  <singleXmlCell id="1735" r="J55" connectionId="0">
    <xmlCellPr id="1" uniqueName="P1080586">
      <xmlPr mapId="1" xpath="/TFI-IZD-POD/IPK-GFI-IZD-POD-E_1000981/P1080586" xmlDataType="decimal"/>
    </xmlCellPr>
  </singleXmlCell>
  <singleXmlCell id="1736" r="K55" connectionId="0">
    <xmlCellPr id="1" uniqueName="P1080587">
      <xmlPr mapId="1" xpath="/TFI-IZD-POD/IPK-GFI-IZD-POD-E_1000981/P1080587" xmlDataType="decimal"/>
    </xmlCellPr>
  </singleXmlCell>
  <singleXmlCell id="1737" r="L55" connectionId="0">
    <xmlCellPr id="1" uniqueName="P1080588">
      <xmlPr mapId="1" xpath="/TFI-IZD-POD/IPK-GFI-IZD-POD-E_1000981/P1080588" xmlDataType="decimal"/>
    </xmlCellPr>
  </singleXmlCell>
  <singleXmlCell id="1738" r="M55" connectionId="0">
    <xmlCellPr id="1" uniqueName="P1080589">
      <xmlPr mapId="1" xpath="/TFI-IZD-POD/IPK-GFI-IZD-POD-E_1000981/P1080589" xmlDataType="decimal"/>
    </xmlCellPr>
  </singleXmlCell>
  <singleXmlCell id="1739" r="N55" connectionId="0">
    <xmlCellPr id="1" uniqueName="P1080590">
      <xmlPr mapId="1" xpath="/TFI-IZD-POD/IPK-GFI-IZD-POD-E_1000981/P1080590" xmlDataType="decimal"/>
    </xmlCellPr>
  </singleXmlCell>
  <singleXmlCell id="1740" r="O55" connectionId="0">
    <xmlCellPr id="1" uniqueName="P1080591">
      <xmlPr mapId="1" xpath="/TFI-IZD-POD/IPK-GFI-IZD-POD-E_1000981/P1080591" xmlDataType="decimal"/>
    </xmlCellPr>
  </singleXmlCell>
  <singleXmlCell id="1741" r="P55" connectionId="0">
    <xmlCellPr id="1" uniqueName="P1082462">
      <xmlPr mapId="1" xpath="/TFI-IZD-POD/IPK-GFI-IZD-POD-E_1000981/P1082462" xmlDataType="decimal"/>
    </xmlCellPr>
  </singleXmlCell>
  <singleXmlCell id="1742" r="Q55" connectionId="0">
    <xmlCellPr id="1" uniqueName="P1082430">
      <xmlPr mapId="1" xpath="/TFI-IZD-POD/IPK-GFI-IZD-POD-E_1000981/P1082430" xmlDataType="decimal"/>
    </xmlCellPr>
  </singleXmlCell>
  <singleXmlCell id="1743" r="R55" connectionId="0">
    <xmlCellPr id="1" uniqueName="P1082463">
      <xmlPr mapId="1" xpath="/TFI-IZD-POD/IPK-GFI-IZD-POD-E_1000981/P1082463" xmlDataType="decimal"/>
    </xmlCellPr>
  </singleXmlCell>
  <singleXmlCell id="1744" r="S55" connectionId="0">
    <xmlCellPr id="1" uniqueName="P1124866">
      <xmlPr mapId="1" xpath="/TFI-IZD-POD/IPK-GFI-IZD-POD-E_1000981/P1124866" xmlDataType="decimal"/>
    </xmlCellPr>
  </singleXmlCell>
  <singleXmlCell id="1745" r="T55" connectionId="0">
    <xmlCellPr id="1" uniqueName="P1124867">
      <xmlPr mapId="1" xpath="/TFI-IZD-POD/IPK-GFI-IZD-POD-E_1000981/P1124867" xmlDataType="decimal"/>
    </xmlCellPr>
  </singleXmlCell>
  <singleXmlCell id="1746" r="U55" connectionId="0">
    <xmlCellPr id="1" uniqueName="P1420891">
      <xmlPr mapId="1" xpath="/TFI-IZD-POD/IPK-GFI-IZD-POD-E_1000981/P1420891" xmlDataType="decimal"/>
    </xmlCellPr>
  </singleXmlCell>
  <singleXmlCell id="1747" r="V55" connectionId="0">
    <xmlCellPr id="1" uniqueName="P1082464">
      <xmlPr mapId="1" xpath="/TFI-IZD-POD/IPK-GFI-IZD-POD-E_1000981/P1082464" xmlDataType="decimal"/>
    </xmlCellPr>
  </singleXmlCell>
  <singleXmlCell id="1748" r="W55" connectionId="0">
    <xmlCellPr id="1" uniqueName="P1082465">
      <xmlPr mapId="1" xpath="/TFI-IZD-POD/IPK-GFI-IZD-POD-E_1000981/P1082465" xmlDataType="decimal"/>
    </xmlCellPr>
  </singleXmlCell>
  <singleXmlCell id="1749" r="X55" connectionId="0">
    <xmlCellPr id="1" uniqueName="P1082466">
      <xmlPr mapId="1" xpath="/TFI-IZD-POD/IPK-GFI-IZD-POD-E_1000981/P1082466" xmlDataType="decimal"/>
    </xmlCellPr>
  </singleXmlCell>
  <singleXmlCell id="1750" r="Y55" connectionId="0">
    <xmlCellPr id="1" uniqueName="P1082467">
      <xmlPr mapId="1" xpath="/TFI-IZD-POD/IPK-GFI-IZD-POD-E_1000981/P1082467" xmlDataType="decimal"/>
    </xmlCellPr>
  </singleXmlCell>
  <singleXmlCell id="1751" r="Z55" connectionId="0">
    <xmlCellPr id="1" uniqueName="P1082468">
      <xmlPr mapId="1" xpath="/TFI-IZD-POD/IPK-GFI-IZD-POD-E_1000981/P1082468" xmlDataType="decimal"/>
    </xmlCellPr>
  </singleXmlCell>
  <singleXmlCell id="1752" r="H56" connectionId="0">
    <xmlCellPr id="1" uniqueName="P1080692">
      <xmlPr mapId="1" xpath="/TFI-IZD-POD/IPK-GFI-IZD-POD-E_1000981/P1080692" xmlDataType="decimal"/>
    </xmlCellPr>
  </singleXmlCell>
  <singleXmlCell id="1753" r="I56" connectionId="0">
    <xmlCellPr id="1" uniqueName="P1080693">
      <xmlPr mapId="1" xpath="/TFI-IZD-POD/IPK-GFI-IZD-POD-E_1000981/P1080693" xmlDataType="decimal"/>
    </xmlCellPr>
  </singleXmlCell>
  <singleXmlCell id="1754" r="J56" connectionId="0">
    <xmlCellPr id="1" uniqueName="P1080694">
      <xmlPr mapId="1" xpath="/TFI-IZD-POD/IPK-GFI-IZD-POD-E_1000981/P1080694" xmlDataType="decimal"/>
    </xmlCellPr>
  </singleXmlCell>
  <singleXmlCell id="1755" r="K56" connectionId="0">
    <xmlCellPr id="1" uniqueName="P1080779">
      <xmlPr mapId="1" xpath="/TFI-IZD-POD/IPK-GFI-IZD-POD-E_1000981/P1080779" xmlDataType="decimal"/>
    </xmlCellPr>
  </singleXmlCell>
  <singleXmlCell id="1756" r="L56" connectionId="0">
    <xmlCellPr id="1" uniqueName="P1080780">
      <xmlPr mapId="1" xpath="/TFI-IZD-POD/IPK-GFI-IZD-POD-E_1000981/P1080780" xmlDataType="decimal"/>
    </xmlCellPr>
  </singleXmlCell>
  <singleXmlCell id="1757" r="M56" connectionId="0">
    <xmlCellPr id="1" uniqueName="P1080781">
      <xmlPr mapId="1" xpath="/TFI-IZD-POD/IPK-GFI-IZD-POD-E_1000981/P1080781" xmlDataType="decimal"/>
    </xmlCellPr>
  </singleXmlCell>
  <singleXmlCell id="1758" r="N56" connectionId="0">
    <xmlCellPr id="1" uniqueName="P1080782">
      <xmlPr mapId="1" xpath="/TFI-IZD-POD/IPK-GFI-IZD-POD-E_1000981/P1080782" xmlDataType="decimal"/>
    </xmlCellPr>
  </singleXmlCell>
  <singleXmlCell id="1759" r="O56" connectionId="0">
    <xmlCellPr id="1" uniqueName="P1080783">
      <xmlPr mapId="1" xpath="/TFI-IZD-POD/IPK-GFI-IZD-POD-E_1000981/P1080783" xmlDataType="decimal"/>
    </xmlCellPr>
  </singleXmlCell>
  <singleXmlCell id="1760" r="P56" connectionId="0">
    <xmlCellPr id="1" uniqueName="P1082469">
      <xmlPr mapId="1" xpath="/TFI-IZD-POD/IPK-GFI-IZD-POD-E_1000981/P1082469" xmlDataType="decimal"/>
    </xmlCellPr>
  </singleXmlCell>
  <singleXmlCell id="1761" r="Q56" connectionId="0">
    <xmlCellPr id="1" uniqueName="P1082470">
      <xmlPr mapId="1" xpath="/TFI-IZD-POD/IPK-GFI-IZD-POD-E_1000981/P1082470" xmlDataType="decimal"/>
    </xmlCellPr>
  </singleXmlCell>
  <singleXmlCell id="1762" r="R56" connectionId="0">
    <xmlCellPr id="1" uniqueName="P1082433">
      <xmlPr mapId="1" xpath="/TFI-IZD-POD/IPK-GFI-IZD-POD-E_1000981/P1082433" xmlDataType="decimal"/>
    </xmlCellPr>
  </singleXmlCell>
  <singleXmlCell id="1763" r="S56" connectionId="0">
    <xmlCellPr id="1" uniqueName="P1124868">
      <xmlPr mapId="1" xpath="/TFI-IZD-POD/IPK-GFI-IZD-POD-E_1000981/P1124868" xmlDataType="decimal"/>
    </xmlCellPr>
  </singleXmlCell>
  <singleXmlCell id="1764" r="T56" connectionId="0">
    <xmlCellPr id="1" uniqueName="P1124869">
      <xmlPr mapId="1" xpath="/TFI-IZD-POD/IPK-GFI-IZD-POD-E_1000981/P1124869" xmlDataType="decimal"/>
    </xmlCellPr>
  </singleXmlCell>
  <singleXmlCell id="1765" r="U56" connectionId="0">
    <xmlCellPr id="1" uniqueName="P1420893">
      <xmlPr mapId="1" xpath="/TFI-IZD-POD/IPK-GFI-IZD-POD-E_1000981/P1420893" xmlDataType="decimal"/>
    </xmlCellPr>
  </singleXmlCell>
  <singleXmlCell id="1766" r="V56" connectionId="0">
    <xmlCellPr id="1" uniqueName="P1082471">
      <xmlPr mapId="1" xpath="/TFI-IZD-POD/IPK-GFI-IZD-POD-E_1000981/P1082471" xmlDataType="decimal"/>
    </xmlCellPr>
  </singleXmlCell>
  <singleXmlCell id="1767" r="W56" connectionId="0">
    <xmlCellPr id="1" uniqueName="P1082472">
      <xmlPr mapId="1" xpath="/TFI-IZD-POD/IPK-GFI-IZD-POD-E_1000981/P1082472" xmlDataType="decimal"/>
    </xmlCellPr>
  </singleXmlCell>
  <singleXmlCell id="1768" r="X56" connectionId="0">
    <xmlCellPr id="1" uniqueName="P1082473">
      <xmlPr mapId="1" xpath="/TFI-IZD-POD/IPK-GFI-IZD-POD-E_1000981/P1082473" xmlDataType="decimal"/>
    </xmlCellPr>
  </singleXmlCell>
  <singleXmlCell id="1769" r="Y56" connectionId="0">
    <xmlCellPr id="1" uniqueName="P1082474">
      <xmlPr mapId="1" xpath="/TFI-IZD-POD/IPK-GFI-IZD-POD-E_1000981/P1082474" xmlDataType="decimal"/>
    </xmlCellPr>
  </singleXmlCell>
  <singleXmlCell id="1770" r="Z56" connectionId="0">
    <xmlCellPr id="1" uniqueName="P1082475">
      <xmlPr mapId="1" xpath="/TFI-IZD-POD/IPK-GFI-IZD-POD-E_1000981/P1082475" xmlDataType="decimal"/>
    </xmlCellPr>
  </singleXmlCell>
  <singleXmlCell id="1771" r="H57" connectionId="0">
    <xmlCellPr id="1" uniqueName="P1080784">
      <xmlPr mapId="1" xpath="/TFI-IZD-POD/IPK-GFI-IZD-POD-E_1000981/P1080784" xmlDataType="decimal"/>
    </xmlCellPr>
  </singleXmlCell>
  <singleXmlCell id="1772" r="I57" connectionId="0">
    <xmlCellPr id="1" uniqueName="P1080785">
      <xmlPr mapId="1" xpath="/TFI-IZD-POD/IPK-GFI-IZD-POD-E_1000981/P1080785" xmlDataType="decimal"/>
    </xmlCellPr>
  </singleXmlCell>
  <singleXmlCell id="1773" r="J57" connectionId="0">
    <xmlCellPr id="1" uniqueName="P1080786">
      <xmlPr mapId="1" xpath="/TFI-IZD-POD/IPK-GFI-IZD-POD-E_1000981/P1080786" xmlDataType="decimal"/>
    </xmlCellPr>
  </singleXmlCell>
  <singleXmlCell id="1774" r="K57" connectionId="0">
    <xmlCellPr id="1" uniqueName="P1081033">
      <xmlPr mapId="1" xpath="/TFI-IZD-POD/IPK-GFI-IZD-POD-E_1000981/P1081033" xmlDataType="decimal"/>
    </xmlCellPr>
  </singleXmlCell>
  <singleXmlCell id="1775" r="L57" connectionId="0">
    <xmlCellPr id="1" uniqueName="P1081034">
      <xmlPr mapId="1" xpath="/TFI-IZD-POD/IPK-GFI-IZD-POD-E_1000981/P1081034" xmlDataType="decimal"/>
    </xmlCellPr>
  </singleXmlCell>
  <singleXmlCell id="1776" r="M57" connectionId="0">
    <xmlCellPr id="1" uniqueName="P1081035">
      <xmlPr mapId="1" xpath="/TFI-IZD-POD/IPK-GFI-IZD-POD-E_1000981/P1081035" xmlDataType="decimal"/>
    </xmlCellPr>
  </singleXmlCell>
  <singleXmlCell id="1777" r="N57" connectionId="0">
    <xmlCellPr id="1" uniqueName="P1081222">
      <xmlPr mapId="1" xpath="/TFI-IZD-POD/IPK-GFI-IZD-POD-E_1000981/P1081222" xmlDataType="decimal"/>
    </xmlCellPr>
  </singleXmlCell>
  <singleXmlCell id="1778" r="O57" connectionId="0">
    <xmlCellPr id="1" uniqueName="P1081223">
      <xmlPr mapId="1" xpath="/TFI-IZD-POD/IPK-GFI-IZD-POD-E_1000981/P1081223" xmlDataType="decimal"/>
    </xmlCellPr>
  </singleXmlCell>
  <singleXmlCell id="1779" r="P57" connectionId="0">
    <xmlCellPr id="1" uniqueName="P1082477">
      <xmlPr mapId="1" xpath="/TFI-IZD-POD/IPK-GFI-IZD-POD-E_1000981/P1082477" xmlDataType="decimal"/>
    </xmlCellPr>
  </singleXmlCell>
  <singleXmlCell id="1780" r="Q57" connectionId="0">
    <xmlCellPr id="1" uniqueName="P1082480">
      <xmlPr mapId="1" xpath="/TFI-IZD-POD/IPK-GFI-IZD-POD-E_1000981/P1082480" xmlDataType="decimal"/>
    </xmlCellPr>
  </singleXmlCell>
  <singleXmlCell id="1781" r="R57" connectionId="0">
    <xmlCellPr id="1" uniqueName="P1082482">
      <xmlPr mapId="1" xpath="/TFI-IZD-POD/IPK-GFI-IZD-POD-E_1000981/P1082482" xmlDataType="decimal"/>
    </xmlCellPr>
  </singleXmlCell>
  <singleXmlCell id="1782" r="S57" connectionId="0">
    <xmlCellPr id="1" uniqueName="P1124870">
      <xmlPr mapId="1" xpath="/TFI-IZD-POD/IPK-GFI-IZD-POD-E_1000981/P1124870" xmlDataType="decimal"/>
    </xmlCellPr>
  </singleXmlCell>
  <singleXmlCell id="1783" r="T57" connectionId="0">
    <xmlCellPr id="1" uniqueName="P1124871">
      <xmlPr mapId="1" xpath="/TFI-IZD-POD/IPK-GFI-IZD-POD-E_1000981/P1124871" xmlDataType="decimal"/>
    </xmlCellPr>
  </singleXmlCell>
  <singleXmlCell id="1784" r="U57" connectionId="0">
    <xmlCellPr id="1" uniqueName="P1420894">
      <xmlPr mapId="1" xpath="/TFI-IZD-POD/IPK-GFI-IZD-POD-E_1000981/P1420894" xmlDataType="decimal"/>
    </xmlCellPr>
  </singleXmlCell>
  <singleXmlCell id="1785" r="V57" connectionId="0">
    <xmlCellPr id="1" uniqueName="P1082435">
      <xmlPr mapId="1" xpath="/TFI-IZD-POD/IPK-GFI-IZD-POD-E_1000981/P1082435" xmlDataType="decimal"/>
    </xmlCellPr>
  </singleXmlCell>
  <singleXmlCell id="1786" r="W57" connectionId="0">
    <xmlCellPr id="1" uniqueName="P1082484">
      <xmlPr mapId="1" xpath="/TFI-IZD-POD/IPK-GFI-IZD-POD-E_1000981/P1082484" xmlDataType="decimal"/>
    </xmlCellPr>
  </singleXmlCell>
  <singleXmlCell id="1787" r="X57" connectionId="0">
    <xmlCellPr id="1" uniqueName="P1082487">
      <xmlPr mapId="1" xpath="/TFI-IZD-POD/IPK-GFI-IZD-POD-E_1000981/P1082487" xmlDataType="decimal"/>
    </xmlCellPr>
  </singleXmlCell>
  <singleXmlCell id="1788" r="Y57" connectionId="0">
    <xmlCellPr id="1" uniqueName="P1082488">
      <xmlPr mapId="1" xpath="/TFI-IZD-POD/IPK-GFI-IZD-POD-E_1000981/P1082488" xmlDataType="decimal"/>
    </xmlCellPr>
  </singleXmlCell>
  <singleXmlCell id="1789" r="Z57" connectionId="0">
    <xmlCellPr id="1" uniqueName="P1082490">
      <xmlPr mapId="1" xpath="/TFI-IZD-POD/IPK-GFI-IZD-POD-E_1000981/P1082490" xmlDataType="decimal"/>
    </xmlCellPr>
  </singleXmlCell>
  <singleXmlCell id="1790" r="H58" connectionId="0">
    <xmlCellPr id="1" uniqueName="P1081224">
      <xmlPr mapId="1" xpath="/TFI-IZD-POD/IPK-GFI-IZD-POD-E_1000981/P1081224" xmlDataType="decimal"/>
    </xmlCellPr>
  </singleXmlCell>
  <singleXmlCell id="1791" r="I58" connectionId="0">
    <xmlCellPr id="1" uniqueName="P1081225">
      <xmlPr mapId="1" xpath="/TFI-IZD-POD/IPK-GFI-IZD-POD-E_1000981/P1081225" xmlDataType="decimal"/>
    </xmlCellPr>
  </singleXmlCell>
  <singleXmlCell id="1792" r="J58" connectionId="0">
    <xmlCellPr id="1" uniqueName="P1081326">
      <xmlPr mapId="1" xpath="/TFI-IZD-POD/IPK-GFI-IZD-POD-E_1000981/P1081326" xmlDataType="decimal"/>
    </xmlCellPr>
  </singleXmlCell>
  <singleXmlCell id="1793" r="K58" connectionId="0">
    <xmlCellPr id="1" uniqueName="P1081327">
      <xmlPr mapId="1" xpath="/TFI-IZD-POD/IPK-GFI-IZD-POD-E_1000981/P1081327" xmlDataType="decimal"/>
    </xmlCellPr>
  </singleXmlCell>
  <singleXmlCell id="1794" r="L58" connectionId="0">
    <xmlCellPr id="1" uniqueName="P1081328">
      <xmlPr mapId="1" xpath="/TFI-IZD-POD/IPK-GFI-IZD-POD-E_1000981/P1081328" xmlDataType="decimal"/>
    </xmlCellPr>
  </singleXmlCell>
  <singleXmlCell id="1795" r="M58" connectionId="0">
    <xmlCellPr id="1" uniqueName="P1081413">
      <xmlPr mapId="1" xpath="/TFI-IZD-POD/IPK-GFI-IZD-POD-E_1000981/P1081413" xmlDataType="decimal"/>
    </xmlCellPr>
  </singleXmlCell>
  <singleXmlCell id="1796" r="N58" connectionId="0">
    <xmlCellPr id="1" uniqueName="P1081414">
      <xmlPr mapId="1" xpath="/TFI-IZD-POD/IPK-GFI-IZD-POD-E_1000981/P1081414" xmlDataType="decimal"/>
    </xmlCellPr>
  </singleXmlCell>
  <singleXmlCell id="1797" r="O58" connectionId="0">
    <xmlCellPr id="1" uniqueName="P1081415">
      <xmlPr mapId="1" xpath="/TFI-IZD-POD/IPK-GFI-IZD-POD-E_1000981/P1081415" xmlDataType="decimal"/>
    </xmlCellPr>
  </singleXmlCell>
  <singleXmlCell id="1798" r="P58" connectionId="0">
    <xmlCellPr id="1" uniqueName="P1082493">
      <xmlPr mapId="1" xpath="/TFI-IZD-POD/IPK-GFI-IZD-POD-E_1000981/P1082493" xmlDataType="decimal"/>
    </xmlCellPr>
  </singleXmlCell>
  <singleXmlCell id="1799" r="Q58" connectionId="0">
    <xmlCellPr id="1" uniqueName="P1082497">
      <xmlPr mapId="1" xpath="/TFI-IZD-POD/IPK-GFI-IZD-POD-E_1000981/P1082497" xmlDataType="decimal"/>
    </xmlCellPr>
  </singleXmlCell>
  <singleXmlCell id="1800" r="R58" connectionId="0">
    <xmlCellPr id="1" uniqueName="P1082498">
      <xmlPr mapId="1" xpath="/TFI-IZD-POD/IPK-GFI-IZD-POD-E_1000981/P1082498" xmlDataType="decimal"/>
    </xmlCellPr>
  </singleXmlCell>
  <singleXmlCell id="1801" r="S58" connectionId="0">
    <xmlCellPr id="1" uniqueName="P1124872">
      <xmlPr mapId="1" xpath="/TFI-IZD-POD/IPK-GFI-IZD-POD-E_1000981/P1124872" xmlDataType="decimal"/>
    </xmlCellPr>
  </singleXmlCell>
  <singleXmlCell id="1802" r="T58" connectionId="0">
    <xmlCellPr id="1" uniqueName="P1124873">
      <xmlPr mapId="1" xpath="/TFI-IZD-POD/IPK-GFI-IZD-POD-E_1000981/P1124873" xmlDataType="decimal"/>
    </xmlCellPr>
  </singleXmlCell>
  <singleXmlCell id="1803" r="U58" connectionId="0">
    <xmlCellPr id="1" uniqueName="P1420895">
      <xmlPr mapId="1" xpath="/TFI-IZD-POD/IPK-GFI-IZD-POD-E_1000981/P1420895" xmlDataType="decimal"/>
    </xmlCellPr>
  </singleXmlCell>
  <singleXmlCell id="1804" r="V58" connectionId="0">
    <xmlCellPr id="1" uniqueName="P1082501">
      <xmlPr mapId="1" xpath="/TFI-IZD-POD/IPK-GFI-IZD-POD-E_1000981/P1082501" xmlDataType="decimal"/>
    </xmlCellPr>
  </singleXmlCell>
  <singleXmlCell id="1805" r="W58" connectionId="0">
    <xmlCellPr id="1" uniqueName="P1082437">
      <xmlPr mapId="1" xpath="/TFI-IZD-POD/IPK-GFI-IZD-POD-E_1000981/P1082437" xmlDataType="decimal"/>
    </xmlCellPr>
  </singleXmlCell>
  <singleXmlCell id="1806" r="X58" connectionId="0">
    <xmlCellPr id="1" uniqueName="P1082503">
      <xmlPr mapId="1" xpath="/TFI-IZD-POD/IPK-GFI-IZD-POD-E_1000981/P1082503" xmlDataType="decimal"/>
    </xmlCellPr>
  </singleXmlCell>
  <singleXmlCell id="1807" r="Y58" connectionId="0">
    <xmlCellPr id="1" uniqueName="P1082505">
      <xmlPr mapId="1" xpath="/TFI-IZD-POD/IPK-GFI-IZD-POD-E_1000981/P1082505" xmlDataType="decimal"/>
    </xmlCellPr>
  </singleXmlCell>
  <singleXmlCell id="1808" r="Z58" connectionId="0">
    <xmlCellPr id="1" uniqueName="P1082507">
      <xmlPr mapId="1" xpath="/TFI-IZD-POD/IPK-GFI-IZD-POD-E_1000981/P1082507" xmlDataType="decimal"/>
    </xmlCellPr>
  </singleXmlCell>
  <singleXmlCell id="1809" r="H59" connectionId="0">
    <xmlCellPr id="1" uniqueName="P1081416">
      <xmlPr mapId="1" xpath="/TFI-IZD-POD/IPK-GFI-IZD-POD-E_1000981/P1081416" xmlDataType="decimal"/>
    </xmlCellPr>
  </singleXmlCell>
  <singleXmlCell id="1810" r="I59" connectionId="0">
    <xmlCellPr id="1" uniqueName="P1081501">
      <xmlPr mapId="1" xpath="/TFI-IZD-POD/IPK-GFI-IZD-POD-E_1000981/P1081501" xmlDataType="decimal"/>
    </xmlCellPr>
  </singleXmlCell>
  <singleXmlCell id="1811" r="J59" connectionId="0">
    <xmlCellPr id="1" uniqueName="P1081502">
      <xmlPr mapId="1" xpath="/TFI-IZD-POD/IPK-GFI-IZD-POD-E_1000981/P1081502" xmlDataType="decimal"/>
    </xmlCellPr>
  </singleXmlCell>
  <singleXmlCell id="1812" r="K59" connectionId="0">
    <xmlCellPr id="1" uniqueName="P1081503">
      <xmlPr mapId="1" xpath="/TFI-IZD-POD/IPK-GFI-IZD-POD-E_1000981/P1081503" xmlDataType="decimal"/>
    </xmlCellPr>
  </singleXmlCell>
  <singleXmlCell id="1813" r="L59" connectionId="0">
    <xmlCellPr id="1" uniqueName="P1081504">
      <xmlPr mapId="1" xpath="/TFI-IZD-POD/IPK-GFI-IZD-POD-E_1000981/P1081504" xmlDataType="decimal"/>
    </xmlCellPr>
  </singleXmlCell>
  <singleXmlCell id="1814" r="M59" connectionId="0">
    <xmlCellPr id="1" uniqueName="P1081505">
      <xmlPr mapId="1" xpath="/TFI-IZD-POD/IPK-GFI-IZD-POD-E_1000981/P1081505" xmlDataType="decimal"/>
    </xmlCellPr>
  </singleXmlCell>
  <singleXmlCell id="1815" r="N59" connectionId="0">
    <xmlCellPr id="1" uniqueName="P1081506">
      <xmlPr mapId="1" xpath="/TFI-IZD-POD/IPK-GFI-IZD-POD-E_1000981/P1081506" xmlDataType="decimal"/>
    </xmlCellPr>
  </singleXmlCell>
  <singleXmlCell id="1816" r="O59" connectionId="0">
    <xmlCellPr id="1" uniqueName="P1081507">
      <xmlPr mapId="1" xpath="/TFI-IZD-POD/IPK-GFI-IZD-POD-E_1000981/P1081507" xmlDataType="decimal"/>
    </xmlCellPr>
  </singleXmlCell>
  <singleXmlCell id="1817" r="P59" connectionId="0">
    <xmlCellPr id="1" uniqueName="P1082510">
      <xmlPr mapId="1" xpath="/TFI-IZD-POD/IPK-GFI-IZD-POD-E_1000981/P1082510" xmlDataType="decimal"/>
    </xmlCellPr>
  </singleXmlCell>
  <singleXmlCell id="1818" r="Q59" connectionId="0">
    <xmlCellPr id="1" uniqueName="P1082512">
      <xmlPr mapId="1" xpath="/TFI-IZD-POD/IPK-GFI-IZD-POD-E_1000981/P1082512" xmlDataType="decimal"/>
    </xmlCellPr>
  </singleXmlCell>
  <singleXmlCell id="1819" r="R59" connectionId="0">
    <xmlCellPr id="1" uniqueName="P1082514">
      <xmlPr mapId="1" xpath="/TFI-IZD-POD/IPK-GFI-IZD-POD-E_1000981/P1082514" xmlDataType="decimal"/>
    </xmlCellPr>
  </singleXmlCell>
  <singleXmlCell id="1820" r="S59" connectionId="0">
    <xmlCellPr id="1" uniqueName="P1124874">
      <xmlPr mapId="1" xpath="/TFI-IZD-POD/IPK-GFI-IZD-POD-E_1000981/P1124874" xmlDataType="decimal"/>
    </xmlCellPr>
  </singleXmlCell>
  <singleXmlCell id="1821" r="T59" connectionId="0">
    <xmlCellPr id="1" uniqueName="P1124875">
      <xmlPr mapId="1" xpath="/TFI-IZD-POD/IPK-GFI-IZD-POD-E_1000981/P1124875" xmlDataType="decimal"/>
    </xmlCellPr>
  </singleXmlCell>
  <singleXmlCell id="1822" r="U59" connectionId="0">
    <xmlCellPr id="1" uniqueName="P1420896">
      <xmlPr mapId="1" xpath="/TFI-IZD-POD/IPK-GFI-IZD-POD-E_1000981/P1420896" xmlDataType="decimal"/>
    </xmlCellPr>
  </singleXmlCell>
  <singleXmlCell id="1823" r="V59" connectionId="0">
    <xmlCellPr id="1" uniqueName="P1082516">
      <xmlPr mapId="1" xpath="/TFI-IZD-POD/IPK-GFI-IZD-POD-E_1000981/P1082516" xmlDataType="decimal"/>
    </xmlCellPr>
  </singleXmlCell>
  <singleXmlCell id="1824" r="W59" connectionId="0">
    <xmlCellPr id="1" uniqueName="P1082519">
      <xmlPr mapId="1" xpath="/TFI-IZD-POD/IPK-GFI-IZD-POD-E_1000981/P1082519" xmlDataType="decimal"/>
    </xmlCellPr>
  </singleXmlCell>
  <singleXmlCell id="1825" r="X59" connectionId="0">
    <xmlCellPr id="1" uniqueName="P1082440">
      <xmlPr mapId="1" xpath="/TFI-IZD-POD/IPK-GFI-IZD-POD-E_1000981/P1082440" xmlDataType="decimal"/>
    </xmlCellPr>
  </singleXmlCell>
  <singleXmlCell id="1826" r="Y59" connectionId="0">
    <xmlCellPr id="1" uniqueName="P1082521">
      <xmlPr mapId="1" xpath="/TFI-IZD-POD/IPK-GFI-IZD-POD-E_1000981/P1082521" xmlDataType="decimal"/>
    </xmlCellPr>
  </singleXmlCell>
  <singleXmlCell id="1827" r="Z59" connectionId="0">
    <xmlCellPr id="1" uniqueName="P1082523">
      <xmlPr mapId="1" xpath="/TFI-IZD-POD/IPK-GFI-IZD-POD-E_1000981/P1082523" xmlDataType="decimal"/>
    </xmlCellPr>
  </singleXmlCell>
  <singleXmlCell id="1828" r="H61" connectionId="0">
    <xmlCellPr id="1" uniqueName="P1081508">
      <xmlPr mapId="1" xpath="/TFI-IZD-POD/IPK-GFI-IZD-POD-E_1000981/P1081508" xmlDataType="decimal"/>
    </xmlCellPr>
  </singleXmlCell>
  <singleXmlCell id="1829" r="I61" connectionId="0">
    <xmlCellPr id="1" uniqueName="P1081509">
      <xmlPr mapId="1" xpath="/TFI-IZD-POD/IPK-GFI-IZD-POD-E_1000981/P1081509" xmlDataType="decimal"/>
    </xmlCellPr>
  </singleXmlCell>
  <singleXmlCell id="1830" r="J61" connectionId="0">
    <xmlCellPr id="1" uniqueName="P1081510">
      <xmlPr mapId="1" xpath="/TFI-IZD-POD/IPK-GFI-IZD-POD-E_1000981/P1081510" xmlDataType="decimal"/>
    </xmlCellPr>
  </singleXmlCell>
  <singleXmlCell id="1831" r="K61" connectionId="0">
    <xmlCellPr id="1" uniqueName="P1081511">
      <xmlPr mapId="1" xpath="/TFI-IZD-POD/IPK-GFI-IZD-POD-E_1000981/P1081511" xmlDataType="decimal"/>
    </xmlCellPr>
  </singleXmlCell>
  <singleXmlCell id="1832" r="L61" connectionId="0">
    <xmlCellPr id="1" uniqueName="P1081512">
      <xmlPr mapId="1" xpath="/TFI-IZD-POD/IPK-GFI-IZD-POD-E_1000981/P1081512" xmlDataType="decimal"/>
    </xmlCellPr>
  </singleXmlCell>
  <singleXmlCell id="1833" r="M61" connectionId="0">
    <xmlCellPr id="1" uniqueName="P1081513">
      <xmlPr mapId="1" xpath="/TFI-IZD-POD/IPK-GFI-IZD-POD-E_1000981/P1081513" xmlDataType="decimal"/>
    </xmlCellPr>
  </singleXmlCell>
  <singleXmlCell id="1834" r="N61" connectionId="0">
    <xmlCellPr id="1" uniqueName="P1081514">
      <xmlPr mapId="1" xpath="/TFI-IZD-POD/IPK-GFI-IZD-POD-E_1000981/P1081514" xmlDataType="decimal"/>
    </xmlCellPr>
  </singleXmlCell>
  <singleXmlCell id="1835" r="O61" connectionId="0">
    <xmlCellPr id="1" uniqueName="P1081515">
      <xmlPr mapId="1" xpath="/TFI-IZD-POD/IPK-GFI-IZD-POD-E_1000981/P1081515" xmlDataType="decimal"/>
    </xmlCellPr>
  </singleXmlCell>
  <singleXmlCell id="1836" r="P61" connectionId="0">
    <xmlCellPr id="1" uniqueName="P1082525">
      <xmlPr mapId="1" xpath="/TFI-IZD-POD/IPK-GFI-IZD-POD-E_1000981/P1082525" xmlDataType="decimal"/>
    </xmlCellPr>
  </singleXmlCell>
  <singleXmlCell id="1837" r="Q61" connectionId="0">
    <xmlCellPr id="1" uniqueName="P1082527">
      <xmlPr mapId="1" xpath="/TFI-IZD-POD/IPK-GFI-IZD-POD-E_1000981/P1082527" xmlDataType="decimal"/>
    </xmlCellPr>
  </singleXmlCell>
  <singleXmlCell id="1838" r="R61" connectionId="0">
    <xmlCellPr id="1" uniqueName="P1082528">
      <xmlPr mapId="1" xpath="/TFI-IZD-POD/IPK-GFI-IZD-POD-E_1000981/P1082528" xmlDataType="decimal"/>
    </xmlCellPr>
  </singleXmlCell>
  <singleXmlCell id="1839" r="S61" connectionId="0">
    <xmlCellPr id="1" uniqueName="P1124876">
      <xmlPr mapId="1" xpath="/TFI-IZD-POD/IPK-GFI-IZD-POD-E_1000981/P1124876" xmlDataType="decimal"/>
    </xmlCellPr>
  </singleXmlCell>
  <singleXmlCell id="1840" r="T61" connectionId="0">
    <xmlCellPr id="1" uniqueName="P1124877">
      <xmlPr mapId="1" xpath="/TFI-IZD-POD/IPK-GFI-IZD-POD-E_1000981/P1124877" xmlDataType="decimal"/>
    </xmlCellPr>
  </singleXmlCell>
  <singleXmlCell id="1841" r="U61" connectionId="0">
    <xmlCellPr id="1" uniqueName="P1420897">
      <xmlPr mapId="1" xpath="/TFI-IZD-POD/IPK-GFI-IZD-POD-E_1000981/P1420897" xmlDataType="decimal"/>
    </xmlCellPr>
  </singleXmlCell>
  <singleXmlCell id="1842" r="V61" connectionId="0">
    <xmlCellPr id="1" uniqueName="P1082529">
      <xmlPr mapId="1" xpath="/TFI-IZD-POD/IPK-GFI-IZD-POD-E_1000981/P1082529" xmlDataType="decimal"/>
    </xmlCellPr>
  </singleXmlCell>
  <singleXmlCell id="1843" r="W61" connectionId="0">
    <xmlCellPr id="1" uniqueName="P1082530">
      <xmlPr mapId="1" xpath="/TFI-IZD-POD/IPK-GFI-IZD-POD-E_1000981/P1082530" xmlDataType="decimal"/>
    </xmlCellPr>
  </singleXmlCell>
  <singleXmlCell id="1844" r="X61" connectionId="0">
    <xmlCellPr id="1" uniqueName="P1082532">
      <xmlPr mapId="1" xpath="/TFI-IZD-POD/IPK-GFI-IZD-POD-E_1000981/P1082532" xmlDataType="decimal"/>
    </xmlCellPr>
  </singleXmlCell>
  <singleXmlCell id="1845" r="Y61" connectionId="0">
    <xmlCellPr id="1" uniqueName="P1082442">
      <xmlPr mapId="1" xpath="/TFI-IZD-POD/IPK-GFI-IZD-POD-E_1000981/P1082442" xmlDataType="decimal"/>
    </xmlCellPr>
  </singleXmlCell>
  <singleXmlCell id="1846" r="Z61" connectionId="0">
    <xmlCellPr id="1" uniqueName="P1082533">
      <xmlPr mapId="1" xpath="/TFI-IZD-POD/IPK-GFI-IZD-POD-E_1000981/P1082533" xmlDataType="decimal"/>
    </xmlCellPr>
  </singleXmlCell>
  <singleXmlCell id="1847" r="H62" connectionId="0">
    <xmlCellPr id="1" uniqueName="P1081516">
      <xmlPr mapId="1" xpath="/TFI-IZD-POD/IPK-GFI-IZD-POD-E_1000981/P1081516" xmlDataType="decimal"/>
    </xmlCellPr>
  </singleXmlCell>
  <singleXmlCell id="1848" r="I62" connectionId="0">
    <xmlCellPr id="1" uniqueName="P1081517">
      <xmlPr mapId="1" xpath="/TFI-IZD-POD/IPK-GFI-IZD-POD-E_1000981/P1081517" xmlDataType="decimal"/>
    </xmlCellPr>
  </singleXmlCell>
  <singleXmlCell id="1849" r="J62" connectionId="0">
    <xmlCellPr id="1" uniqueName="P1081518">
      <xmlPr mapId="1" xpath="/TFI-IZD-POD/IPK-GFI-IZD-POD-E_1000981/P1081518" xmlDataType="decimal"/>
    </xmlCellPr>
  </singleXmlCell>
  <singleXmlCell id="1850" r="K62" connectionId="0">
    <xmlCellPr id="1" uniqueName="P1081519">
      <xmlPr mapId="1" xpath="/TFI-IZD-POD/IPK-GFI-IZD-POD-E_1000981/P1081519" xmlDataType="decimal"/>
    </xmlCellPr>
  </singleXmlCell>
  <singleXmlCell id="1851" r="L62" connectionId="0">
    <xmlCellPr id="1" uniqueName="P1081520">
      <xmlPr mapId="1" xpath="/TFI-IZD-POD/IPK-GFI-IZD-POD-E_1000981/P1081520" xmlDataType="decimal"/>
    </xmlCellPr>
  </singleXmlCell>
  <singleXmlCell id="1852" r="M62" connectionId="0">
    <xmlCellPr id="1" uniqueName="P1081521">
      <xmlPr mapId="1" xpath="/TFI-IZD-POD/IPK-GFI-IZD-POD-E_1000981/P1081521" xmlDataType="decimal"/>
    </xmlCellPr>
  </singleXmlCell>
  <singleXmlCell id="1853" r="N62" connectionId="0">
    <xmlCellPr id="1" uniqueName="P1081522">
      <xmlPr mapId="1" xpath="/TFI-IZD-POD/IPK-GFI-IZD-POD-E_1000981/P1081522" xmlDataType="decimal"/>
    </xmlCellPr>
  </singleXmlCell>
  <singleXmlCell id="1854" r="O62" connectionId="0">
    <xmlCellPr id="1" uniqueName="P1081523">
      <xmlPr mapId="1" xpath="/TFI-IZD-POD/IPK-GFI-IZD-POD-E_1000981/P1081523" xmlDataType="decimal"/>
    </xmlCellPr>
  </singleXmlCell>
  <singleXmlCell id="1855" r="P62" connectionId="0">
    <xmlCellPr id="1" uniqueName="P1082550">
      <xmlPr mapId="1" xpath="/TFI-IZD-POD/IPK-GFI-IZD-POD-E_1000981/P1082550" xmlDataType="decimal"/>
    </xmlCellPr>
  </singleXmlCell>
  <singleXmlCell id="1856" r="Q62" connectionId="0">
    <xmlCellPr id="1" uniqueName="P1082552">
      <xmlPr mapId="1" xpath="/TFI-IZD-POD/IPK-GFI-IZD-POD-E_1000981/P1082552" xmlDataType="decimal"/>
    </xmlCellPr>
  </singleXmlCell>
  <singleXmlCell id="1857" r="R62" connectionId="0">
    <xmlCellPr id="1" uniqueName="P1082554">
      <xmlPr mapId="1" xpath="/TFI-IZD-POD/IPK-GFI-IZD-POD-E_1000981/P1082554" xmlDataType="decimal"/>
    </xmlCellPr>
  </singleXmlCell>
  <singleXmlCell id="1858" r="S62" connectionId="0">
    <xmlCellPr id="1" uniqueName="P1124878">
      <xmlPr mapId="1" xpath="/TFI-IZD-POD/IPK-GFI-IZD-POD-E_1000981/P1124878" xmlDataType="decimal"/>
    </xmlCellPr>
  </singleXmlCell>
  <singleXmlCell id="1859" r="T62" connectionId="0">
    <xmlCellPr id="1" uniqueName="P1124879">
      <xmlPr mapId="1" xpath="/TFI-IZD-POD/IPK-GFI-IZD-POD-E_1000981/P1124879" xmlDataType="decimal"/>
    </xmlCellPr>
  </singleXmlCell>
  <singleXmlCell id="1860" r="U62" connectionId="0">
    <xmlCellPr id="1" uniqueName="P1420898">
      <xmlPr mapId="1" xpath="/TFI-IZD-POD/IPK-GFI-IZD-POD-E_1000981/P1420898" xmlDataType="decimal"/>
    </xmlCellPr>
  </singleXmlCell>
  <singleXmlCell id="1861" r="V62" connectionId="0">
    <xmlCellPr id="1" uniqueName="P1082558">
      <xmlPr mapId="1" xpath="/TFI-IZD-POD/IPK-GFI-IZD-POD-E_1000981/P1082558" xmlDataType="decimal"/>
    </xmlCellPr>
  </singleXmlCell>
  <singleXmlCell id="1862" r="W62" connectionId="0">
    <xmlCellPr id="1" uniqueName="P1082562">
      <xmlPr mapId="1" xpath="/TFI-IZD-POD/IPK-GFI-IZD-POD-E_1000981/P1082562" xmlDataType="decimal"/>
    </xmlCellPr>
  </singleXmlCell>
  <singleXmlCell id="1863" r="X62" connectionId="0">
    <xmlCellPr id="1" uniqueName="P1082564">
      <xmlPr mapId="1" xpath="/TFI-IZD-POD/IPK-GFI-IZD-POD-E_1000981/P1082564" xmlDataType="decimal"/>
    </xmlCellPr>
  </singleXmlCell>
  <singleXmlCell id="1864" r="Y62" connectionId="0">
    <xmlCellPr id="1" uniqueName="P1082566">
      <xmlPr mapId="1" xpath="/TFI-IZD-POD/IPK-GFI-IZD-POD-E_1000981/P1082566" xmlDataType="decimal"/>
    </xmlCellPr>
  </singleXmlCell>
  <singleXmlCell id="1865" r="Z62" connectionId="0">
    <xmlCellPr id="1" uniqueName="P1082445">
      <xmlPr mapId="1" xpath="/TFI-IZD-POD/IPK-GFI-IZD-POD-E_1000981/P1082445" xmlDataType="decimal"/>
    </xmlCellPr>
  </singleXmlCell>
  <singleXmlCell id="1866" r="H63" connectionId="0">
    <xmlCellPr id="1" uniqueName="P1081524">
      <xmlPr mapId="1" xpath="/TFI-IZD-POD/IPK-GFI-IZD-POD-E_1000981/P1081524" xmlDataType="decimal"/>
    </xmlCellPr>
  </singleXmlCell>
  <singleXmlCell id="1867" r="I63" connectionId="0">
    <xmlCellPr id="1" uniqueName="P1081525">
      <xmlPr mapId="1" xpath="/TFI-IZD-POD/IPK-GFI-IZD-POD-E_1000981/P1081525" xmlDataType="decimal"/>
    </xmlCellPr>
  </singleXmlCell>
  <singleXmlCell id="1868" r="J63" connectionId="0">
    <xmlCellPr id="1" uniqueName="P1081526">
      <xmlPr mapId="1" xpath="/TFI-IZD-POD/IPK-GFI-IZD-POD-E_1000981/P1081526" xmlDataType="decimal"/>
    </xmlCellPr>
  </singleXmlCell>
  <singleXmlCell id="1869" r="K63" connectionId="0">
    <xmlCellPr id="1" uniqueName="P1081527">
      <xmlPr mapId="1" xpath="/TFI-IZD-POD/IPK-GFI-IZD-POD-E_1000981/P1081527" xmlDataType="decimal"/>
    </xmlCellPr>
  </singleXmlCell>
  <singleXmlCell id="1870" r="L63" connectionId="0">
    <xmlCellPr id="1" uniqueName="P1081528">
      <xmlPr mapId="1" xpath="/TFI-IZD-POD/IPK-GFI-IZD-POD-E_1000981/P1081528" xmlDataType="decimal"/>
    </xmlCellPr>
  </singleXmlCell>
  <singleXmlCell id="1871" r="M63" connectionId="0">
    <xmlCellPr id="1" uniqueName="P1081529">
      <xmlPr mapId="1" xpath="/TFI-IZD-POD/IPK-GFI-IZD-POD-E_1000981/P1081529" xmlDataType="decimal"/>
    </xmlCellPr>
  </singleXmlCell>
  <singleXmlCell id="1872" r="N63" connectionId="0">
    <xmlCellPr id="1" uniqueName="P1081530">
      <xmlPr mapId="1" xpath="/TFI-IZD-POD/IPK-GFI-IZD-POD-E_1000981/P1081530" xmlDataType="decimal"/>
    </xmlCellPr>
  </singleXmlCell>
  <singleXmlCell id="1873" r="O63" connectionId="0">
    <xmlCellPr id="1" uniqueName="P1081531">
      <xmlPr mapId="1" xpath="/TFI-IZD-POD/IPK-GFI-IZD-POD-E_1000981/P1081531" xmlDataType="decimal"/>
    </xmlCellPr>
  </singleXmlCell>
  <singleXmlCell id="1874" r="P63" connectionId="0">
    <xmlCellPr id="1" uniqueName="P1082568">
      <xmlPr mapId="1" xpath="/TFI-IZD-POD/IPK-GFI-IZD-POD-E_1000981/P1082568" xmlDataType="decimal"/>
    </xmlCellPr>
  </singleXmlCell>
  <singleXmlCell id="1875" r="Q63" connectionId="0">
    <xmlCellPr id="1" uniqueName="P1082570">
      <xmlPr mapId="1" xpath="/TFI-IZD-POD/IPK-GFI-IZD-POD-E_1000981/P1082570" xmlDataType="decimal"/>
    </xmlCellPr>
  </singleXmlCell>
  <singleXmlCell id="1876" r="R63" connectionId="0">
    <xmlCellPr id="1" uniqueName="P1082573">
      <xmlPr mapId="1" xpath="/TFI-IZD-POD/IPK-GFI-IZD-POD-E_1000981/P1082573" xmlDataType="decimal"/>
    </xmlCellPr>
  </singleXmlCell>
  <singleXmlCell id="1877" r="S63" connectionId="0">
    <xmlCellPr id="1" uniqueName="P1124880">
      <xmlPr mapId="1" xpath="/TFI-IZD-POD/IPK-GFI-IZD-POD-E_1000981/P1124880" xmlDataType="decimal"/>
    </xmlCellPr>
  </singleXmlCell>
  <singleXmlCell id="1878" r="T63" connectionId="0">
    <xmlCellPr id="1" uniqueName="P1124881">
      <xmlPr mapId="1" xpath="/TFI-IZD-POD/IPK-GFI-IZD-POD-E_1000981/P1124881" xmlDataType="decimal"/>
    </xmlCellPr>
  </singleXmlCell>
  <singleXmlCell id="1879" r="U63" connectionId="0">
    <xmlCellPr id="1" uniqueName="P1420899">
      <xmlPr mapId="1" xpath="/TFI-IZD-POD/IPK-GFI-IZD-POD-E_1000981/P1420899" xmlDataType="decimal"/>
    </xmlCellPr>
  </singleXmlCell>
  <singleXmlCell id="1880" r="V63" connectionId="0">
    <xmlCellPr id="1" uniqueName="P1082576">
      <xmlPr mapId="1" xpath="/TFI-IZD-POD/IPK-GFI-IZD-POD-E_1000981/P1082576" xmlDataType="decimal"/>
    </xmlCellPr>
  </singleXmlCell>
  <singleXmlCell id="1881" r="W63" connectionId="0">
    <xmlCellPr id="1" uniqueName="P1082578">
      <xmlPr mapId="1" xpath="/TFI-IZD-POD/IPK-GFI-IZD-POD-E_1000981/P1082578" xmlDataType="decimal"/>
    </xmlCellPr>
  </singleXmlCell>
  <singleXmlCell id="1882" r="X63" connectionId="0">
    <xmlCellPr id="1" uniqueName="P1082580">
      <xmlPr mapId="1" xpath="/TFI-IZD-POD/IPK-GFI-IZD-POD-E_1000981/P1082580" xmlDataType="decimal"/>
    </xmlCellPr>
  </singleXmlCell>
  <singleXmlCell id="1883" r="Y63" connectionId="0">
    <xmlCellPr id="1" uniqueName="P1082582">
      <xmlPr mapId="1" xpath="/TFI-IZD-POD/IPK-GFI-IZD-POD-E_1000981/P1082582" xmlDataType="decimal"/>
    </xmlCellPr>
  </singleXmlCell>
  <singleXmlCell id="1884" r="Z63" connectionId="0">
    <xmlCellPr id="1" uniqueName="P1082584">
      <xmlPr mapId="1"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72"/>
  <sheetViews>
    <sheetView tabSelected="1" view="pageBreakPreview" topLeftCell="A4" zoomScaleNormal="100" zoomScaleSheetLayoutView="100" workbookViewId="0">
      <selection activeCell="L13" sqref="L13"/>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35" t="s">
        <v>305</v>
      </c>
      <c r="B1" s="136"/>
      <c r="C1" s="136"/>
      <c r="D1" s="55"/>
      <c r="E1" s="55"/>
      <c r="F1" s="55"/>
      <c r="G1" s="55"/>
      <c r="H1" s="55"/>
      <c r="I1" s="55"/>
      <c r="J1" s="56"/>
    </row>
    <row r="2" spans="1:20" ht="14.45" customHeight="1" x14ac:dyDescent="0.25">
      <c r="A2" s="137" t="s">
        <v>321</v>
      </c>
      <c r="B2" s="138"/>
      <c r="C2" s="138"/>
      <c r="D2" s="138"/>
      <c r="E2" s="138"/>
      <c r="F2" s="138"/>
      <c r="G2" s="138"/>
      <c r="H2" s="138"/>
      <c r="I2" s="138"/>
      <c r="J2" s="139"/>
      <c r="N2" s="37">
        <v>1</v>
      </c>
    </row>
    <row r="3" spans="1:20" x14ac:dyDescent="0.25">
      <c r="A3" s="57"/>
      <c r="B3" s="58"/>
      <c r="C3" s="58"/>
      <c r="D3" s="58"/>
      <c r="E3" s="58"/>
      <c r="F3" s="58"/>
      <c r="G3" s="58"/>
      <c r="H3" s="58"/>
      <c r="I3" s="58"/>
      <c r="J3" s="59"/>
      <c r="N3" s="37">
        <v>2</v>
      </c>
    </row>
    <row r="4" spans="1:20" ht="33.6" customHeight="1" x14ac:dyDescent="0.25">
      <c r="A4" s="140" t="s">
        <v>306</v>
      </c>
      <c r="B4" s="141"/>
      <c r="C4" s="141"/>
      <c r="D4" s="141"/>
      <c r="E4" s="142">
        <v>46023</v>
      </c>
      <c r="F4" s="143"/>
      <c r="G4" s="60" t="s">
        <v>0</v>
      </c>
      <c r="H4" s="142">
        <v>46203</v>
      </c>
      <c r="I4" s="143"/>
      <c r="J4" s="61"/>
      <c r="N4" s="37">
        <v>3</v>
      </c>
    </row>
    <row r="5" spans="1:20" s="39" customFormat="1" ht="10.15" customHeight="1" x14ac:dyDescent="0.25">
      <c r="A5" s="144"/>
      <c r="B5" s="145"/>
      <c r="C5" s="145"/>
      <c r="D5" s="145"/>
      <c r="E5" s="145"/>
      <c r="F5" s="145"/>
      <c r="G5" s="145"/>
      <c r="H5" s="145"/>
      <c r="I5" s="145"/>
      <c r="J5" s="146"/>
      <c r="N5" s="40">
        <v>4</v>
      </c>
    </row>
    <row r="6" spans="1:20" ht="20.45" customHeight="1" x14ac:dyDescent="0.25">
      <c r="A6" s="62"/>
      <c r="B6" s="63" t="s">
        <v>326</v>
      </c>
      <c r="C6" s="64"/>
      <c r="D6" s="64"/>
      <c r="E6" s="20">
        <v>2026</v>
      </c>
      <c r="F6" s="65"/>
      <c r="G6" s="60"/>
      <c r="H6" s="65"/>
      <c r="I6" s="66"/>
      <c r="J6" s="67"/>
    </row>
    <row r="7" spans="1:20" s="43" customFormat="1" ht="10.9" customHeight="1" x14ac:dyDescent="0.25">
      <c r="A7" s="62"/>
      <c r="B7" s="64"/>
      <c r="C7" s="64"/>
      <c r="D7" s="64"/>
      <c r="E7" s="68"/>
      <c r="F7" s="68"/>
      <c r="G7" s="60"/>
      <c r="H7" s="65"/>
      <c r="I7" s="66"/>
      <c r="J7" s="67"/>
      <c r="K7" s="41"/>
      <c r="L7" s="41"/>
      <c r="M7" s="41"/>
      <c r="N7" s="42"/>
      <c r="O7" s="41"/>
      <c r="P7" s="41"/>
      <c r="Q7" s="41"/>
      <c r="R7" s="41"/>
      <c r="S7" s="41"/>
      <c r="T7" s="41"/>
    </row>
    <row r="8" spans="1:20" ht="20.45" customHeight="1" x14ac:dyDescent="0.25">
      <c r="A8" s="62"/>
      <c r="B8" s="63" t="s">
        <v>327</v>
      </c>
      <c r="C8" s="64"/>
      <c r="D8" s="64"/>
      <c r="E8" s="20">
        <v>2</v>
      </c>
      <c r="F8" s="65"/>
      <c r="G8" s="60"/>
      <c r="H8" s="65"/>
      <c r="I8" s="66"/>
      <c r="J8" s="67"/>
    </row>
    <row r="9" spans="1:20" s="43" customFormat="1" ht="10.9" customHeight="1" x14ac:dyDescent="0.25">
      <c r="A9" s="62"/>
      <c r="B9" s="64"/>
      <c r="C9" s="64"/>
      <c r="D9" s="64"/>
      <c r="E9" s="68"/>
      <c r="F9" s="68"/>
      <c r="G9" s="60"/>
      <c r="H9" s="68"/>
      <c r="I9" s="69"/>
      <c r="J9" s="67"/>
      <c r="K9" s="41"/>
      <c r="L9" s="41"/>
      <c r="M9" s="41"/>
      <c r="N9" s="42"/>
      <c r="O9" s="41"/>
      <c r="P9" s="41"/>
      <c r="Q9" s="41"/>
      <c r="R9" s="41"/>
      <c r="S9" s="41"/>
      <c r="T9" s="41"/>
    </row>
    <row r="10" spans="1:20" ht="37.9" customHeight="1" x14ac:dyDescent="0.25">
      <c r="A10" s="154" t="s">
        <v>328</v>
      </c>
      <c r="B10" s="155"/>
      <c r="C10" s="155"/>
      <c r="D10" s="155"/>
      <c r="E10" s="155"/>
      <c r="F10" s="155"/>
      <c r="G10" s="155"/>
      <c r="H10" s="155"/>
      <c r="I10" s="155"/>
      <c r="J10" s="70"/>
    </row>
    <row r="11" spans="1:20" ht="24.6" customHeight="1" x14ac:dyDescent="0.25">
      <c r="A11" s="156" t="s">
        <v>307</v>
      </c>
      <c r="B11" s="157"/>
      <c r="C11" s="149" t="s">
        <v>449</v>
      </c>
      <c r="D11" s="150"/>
      <c r="E11" s="71"/>
      <c r="F11" s="158" t="s">
        <v>329</v>
      </c>
      <c r="G11" s="148"/>
      <c r="H11" s="159" t="s">
        <v>453</v>
      </c>
      <c r="I11" s="160"/>
      <c r="J11" s="72"/>
    </row>
    <row r="12" spans="1:20" ht="14.45" customHeight="1" x14ac:dyDescent="0.25">
      <c r="A12" s="73"/>
      <c r="B12" s="74"/>
      <c r="C12" s="74"/>
      <c r="D12" s="74"/>
      <c r="E12" s="152"/>
      <c r="F12" s="152"/>
      <c r="G12" s="152"/>
      <c r="H12" s="152"/>
      <c r="I12" s="75"/>
      <c r="J12" s="72"/>
    </row>
    <row r="13" spans="1:20" ht="21" customHeight="1" x14ac:dyDescent="0.25">
      <c r="A13" s="147" t="s">
        <v>322</v>
      </c>
      <c r="B13" s="148"/>
      <c r="C13" s="149" t="s">
        <v>450</v>
      </c>
      <c r="D13" s="150"/>
      <c r="E13" s="151"/>
      <c r="F13" s="152"/>
      <c r="G13" s="152"/>
      <c r="H13" s="152"/>
      <c r="I13" s="75"/>
      <c r="J13" s="72"/>
    </row>
    <row r="14" spans="1:20" ht="10.9" customHeight="1" x14ac:dyDescent="0.25">
      <c r="A14" s="71"/>
      <c r="B14" s="75"/>
      <c r="C14" s="52"/>
      <c r="D14" s="52"/>
      <c r="E14" s="153"/>
      <c r="F14" s="153"/>
      <c r="G14" s="153"/>
      <c r="H14" s="153"/>
      <c r="I14" s="74"/>
      <c r="J14" s="76"/>
    </row>
    <row r="15" spans="1:20" ht="22.9" customHeight="1" x14ac:dyDescent="0.25">
      <c r="A15" s="147" t="s">
        <v>308</v>
      </c>
      <c r="B15" s="148"/>
      <c r="C15" s="149" t="s">
        <v>451</v>
      </c>
      <c r="D15" s="150"/>
      <c r="E15" s="167"/>
      <c r="F15" s="168"/>
      <c r="G15" s="77" t="s">
        <v>330</v>
      </c>
      <c r="H15" s="159" t="s">
        <v>454</v>
      </c>
      <c r="I15" s="160"/>
      <c r="J15" s="78"/>
    </row>
    <row r="16" spans="1:20" ht="10.9" customHeight="1" x14ac:dyDescent="0.25">
      <c r="A16" s="71"/>
      <c r="B16" s="75"/>
      <c r="C16" s="74"/>
      <c r="D16" s="74"/>
      <c r="E16" s="153"/>
      <c r="F16" s="153"/>
      <c r="G16" s="169"/>
      <c r="H16" s="169"/>
      <c r="I16" s="74"/>
      <c r="J16" s="76"/>
    </row>
    <row r="17" spans="1:10" ht="22.9" customHeight="1" x14ac:dyDescent="0.25">
      <c r="A17" s="79"/>
      <c r="B17" s="77" t="s">
        <v>331</v>
      </c>
      <c r="C17" s="149" t="s">
        <v>452</v>
      </c>
      <c r="D17" s="150"/>
      <c r="E17" s="80"/>
      <c r="F17" s="80"/>
      <c r="G17" s="80"/>
      <c r="H17" s="80"/>
      <c r="I17" s="80"/>
      <c r="J17" s="78"/>
    </row>
    <row r="18" spans="1:10" x14ac:dyDescent="0.25">
      <c r="A18" s="161"/>
      <c r="B18" s="162"/>
      <c r="C18" s="153"/>
      <c r="D18" s="153"/>
      <c r="E18" s="153"/>
      <c r="F18" s="153"/>
      <c r="G18" s="153"/>
      <c r="H18" s="153"/>
      <c r="I18" s="74"/>
      <c r="J18" s="76"/>
    </row>
    <row r="19" spans="1:10" x14ac:dyDescent="0.25">
      <c r="A19" s="156" t="s">
        <v>309</v>
      </c>
      <c r="B19" s="163"/>
      <c r="C19" s="164" t="s">
        <v>455</v>
      </c>
      <c r="D19" s="165"/>
      <c r="E19" s="165"/>
      <c r="F19" s="165"/>
      <c r="G19" s="165"/>
      <c r="H19" s="165"/>
      <c r="I19" s="165"/>
      <c r="J19" s="166"/>
    </row>
    <row r="20" spans="1:10" x14ac:dyDescent="0.25">
      <c r="A20" s="73"/>
      <c r="B20" s="74"/>
      <c r="C20" s="81"/>
      <c r="D20" s="74"/>
      <c r="E20" s="153"/>
      <c r="F20" s="153"/>
      <c r="G20" s="153"/>
      <c r="H20" s="153"/>
      <c r="I20" s="74"/>
      <c r="J20" s="76"/>
    </row>
    <row r="21" spans="1:10" x14ac:dyDescent="0.25">
      <c r="A21" s="156" t="s">
        <v>310</v>
      </c>
      <c r="B21" s="163"/>
      <c r="C21" s="159">
        <v>10090</v>
      </c>
      <c r="D21" s="160"/>
      <c r="E21" s="153"/>
      <c r="F21" s="153"/>
      <c r="G21" s="170" t="s">
        <v>456</v>
      </c>
      <c r="H21" s="171"/>
      <c r="I21" s="171"/>
      <c r="J21" s="172"/>
    </row>
    <row r="22" spans="1:10" x14ac:dyDescent="0.25">
      <c r="A22" s="73"/>
      <c r="B22" s="74"/>
      <c r="C22" s="74"/>
      <c r="D22" s="74"/>
      <c r="E22" s="153"/>
      <c r="F22" s="153"/>
      <c r="G22" s="153"/>
      <c r="H22" s="153"/>
      <c r="I22" s="74"/>
      <c r="J22" s="76"/>
    </row>
    <row r="23" spans="1:10" x14ac:dyDescent="0.25">
      <c r="A23" s="156" t="s">
        <v>311</v>
      </c>
      <c r="B23" s="163"/>
      <c r="C23" s="170" t="s">
        <v>457</v>
      </c>
      <c r="D23" s="171"/>
      <c r="E23" s="171"/>
      <c r="F23" s="171"/>
      <c r="G23" s="171"/>
      <c r="H23" s="171"/>
      <c r="I23" s="171"/>
      <c r="J23" s="172"/>
    </row>
    <row r="24" spans="1:10" x14ac:dyDescent="0.25">
      <c r="A24" s="73"/>
      <c r="B24" s="74"/>
      <c r="C24" s="52"/>
      <c r="D24" s="74"/>
      <c r="E24" s="153"/>
      <c r="F24" s="153"/>
      <c r="G24" s="153"/>
      <c r="H24" s="153"/>
      <c r="I24" s="74"/>
      <c r="J24" s="76"/>
    </row>
    <row r="25" spans="1:10" x14ac:dyDescent="0.25">
      <c r="A25" s="156" t="s">
        <v>312</v>
      </c>
      <c r="B25" s="163"/>
      <c r="C25" s="174" t="s">
        <v>458</v>
      </c>
      <c r="D25" s="175"/>
      <c r="E25" s="175"/>
      <c r="F25" s="175"/>
      <c r="G25" s="175"/>
      <c r="H25" s="175"/>
      <c r="I25" s="175"/>
      <c r="J25" s="176"/>
    </row>
    <row r="26" spans="1:10" x14ac:dyDescent="0.25">
      <c r="A26" s="73"/>
      <c r="B26" s="74"/>
      <c r="C26" s="81"/>
      <c r="D26" s="74"/>
      <c r="E26" s="153"/>
      <c r="F26" s="153"/>
      <c r="G26" s="153"/>
      <c r="H26" s="153"/>
      <c r="I26" s="74"/>
      <c r="J26" s="76"/>
    </row>
    <row r="27" spans="1:10" x14ac:dyDescent="0.25">
      <c r="A27" s="156" t="s">
        <v>313</v>
      </c>
      <c r="B27" s="163"/>
      <c r="C27" s="177" t="s">
        <v>459</v>
      </c>
      <c r="D27" s="178"/>
      <c r="E27" s="178"/>
      <c r="F27" s="178"/>
      <c r="G27" s="178"/>
      <c r="H27" s="178"/>
      <c r="I27" s="178"/>
      <c r="J27" s="179"/>
    </row>
    <row r="28" spans="1:10" ht="13.9" customHeight="1" x14ac:dyDescent="0.25">
      <c r="A28" s="73"/>
      <c r="B28" s="74"/>
      <c r="C28" s="81"/>
      <c r="D28" s="74"/>
      <c r="E28" s="153"/>
      <c r="F28" s="153"/>
      <c r="G28" s="153"/>
      <c r="H28" s="153"/>
      <c r="I28" s="74"/>
      <c r="J28" s="76"/>
    </row>
    <row r="29" spans="1:10" ht="22.9" customHeight="1" x14ac:dyDescent="0.25">
      <c r="A29" s="147" t="s">
        <v>323</v>
      </c>
      <c r="B29" s="163"/>
      <c r="C29" s="21">
        <v>3567</v>
      </c>
      <c r="D29" s="82"/>
      <c r="E29" s="173"/>
      <c r="F29" s="173"/>
      <c r="G29" s="173"/>
      <c r="H29" s="173"/>
      <c r="I29" s="83"/>
      <c r="J29" s="84"/>
    </row>
    <row r="30" spans="1:10" x14ac:dyDescent="0.25">
      <c r="A30" s="73"/>
      <c r="B30" s="74"/>
      <c r="C30" s="74"/>
      <c r="D30" s="74"/>
      <c r="E30" s="153"/>
      <c r="F30" s="153"/>
      <c r="G30" s="153"/>
      <c r="H30" s="153"/>
      <c r="I30" s="83"/>
      <c r="J30" s="84"/>
    </row>
    <row r="31" spans="1:10" x14ac:dyDescent="0.25">
      <c r="A31" s="156" t="s">
        <v>314</v>
      </c>
      <c r="B31" s="163"/>
      <c r="C31" s="22" t="s">
        <v>334</v>
      </c>
      <c r="D31" s="180" t="s">
        <v>332</v>
      </c>
      <c r="E31" s="181"/>
      <c r="F31" s="181"/>
      <c r="G31" s="181"/>
      <c r="H31" s="85"/>
      <c r="I31" s="86" t="s">
        <v>333</v>
      </c>
      <c r="J31" s="87" t="s">
        <v>334</v>
      </c>
    </row>
    <row r="32" spans="1:10" x14ac:dyDescent="0.25">
      <c r="A32" s="156"/>
      <c r="B32" s="163"/>
      <c r="C32" s="88"/>
      <c r="D32" s="60"/>
      <c r="E32" s="168"/>
      <c r="F32" s="168"/>
      <c r="G32" s="168"/>
      <c r="H32" s="168"/>
      <c r="I32" s="83"/>
      <c r="J32" s="84"/>
    </row>
    <row r="33" spans="1:10" x14ac:dyDescent="0.25">
      <c r="A33" s="156" t="s">
        <v>324</v>
      </c>
      <c r="B33" s="163"/>
      <c r="C33" s="21" t="s">
        <v>336</v>
      </c>
      <c r="D33" s="180" t="s">
        <v>335</v>
      </c>
      <c r="E33" s="181"/>
      <c r="F33" s="181"/>
      <c r="G33" s="181"/>
      <c r="H33" s="80"/>
      <c r="I33" s="86" t="s">
        <v>336</v>
      </c>
      <c r="J33" s="87" t="s">
        <v>337</v>
      </c>
    </row>
    <row r="34" spans="1:10" x14ac:dyDescent="0.25">
      <c r="A34" s="73"/>
      <c r="B34" s="74"/>
      <c r="C34" s="74"/>
      <c r="D34" s="74"/>
      <c r="E34" s="153"/>
      <c r="F34" s="153"/>
      <c r="G34" s="153"/>
      <c r="H34" s="153"/>
      <c r="I34" s="74"/>
      <c r="J34" s="76"/>
    </row>
    <row r="35" spans="1:10" x14ac:dyDescent="0.25">
      <c r="A35" s="180" t="s">
        <v>325</v>
      </c>
      <c r="B35" s="181"/>
      <c r="C35" s="181"/>
      <c r="D35" s="181"/>
      <c r="E35" s="181" t="s">
        <v>315</v>
      </c>
      <c r="F35" s="181"/>
      <c r="G35" s="181"/>
      <c r="H35" s="181"/>
      <c r="I35" s="181"/>
      <c r="J35" s="89" t="s">
        <v>316</v>
      </c>
    </row>
    <row r="36" spans="1:10" x14ac:dyDescent="0.25">
      <c r="A36" s="73"/>
      <c r="B36" s="74"/>
      <c r="C36" s="74"/>
      <c r="D36" s="74"/>
      <c r="E36" s="153"/>
      <c r="F36" s="153"/>
      <c r="G36" s="153"/>
      <c r="H36" s="153"/>
      <c r="I36" s="74"/>
      <c r="J36" s="84"/>
    </row>
    <row r="37" spans="1:10" x14ac:dyDescent="0.25">
      <c r="A37" s="189" t="s">
        <v>460</v>
      </c>
      <c r="B37" s="190"/>
      <c r="C37" s="190"/>
      <c r="D37" s="191"/>
      <c r="E37" s="189" t="s">
        <v>461</v>
      </c>
      <c r="F37" s="190"/>
      <c r="G37" s="190"/>
      <c r="H37" s="190"/>
      <c r="I37" s="192"/>
      <c r="J37" s="132" t="s">
        <v>462</v>
      </c>
    </row>
    <row r="38" spans="1:10" x14ac:dyDescent="0.25">
      <c r="A38" s="44"/>
      <c r="B38" s="130"/>
      <c r="C38" s="129"/>
      <c r="D38" s="188"/>
      <c r="E38" s="188"/>
      <c r="F38" s="188"/>
      <c r="G38" s="188"/>
      <c r="H38" s="188"/>
      <c r="I38" s="188"/>
      <c r="J38" s="45"/>
    </row>
    <row r="39" spans="1:10" x14ac:dyDescent="0.25">
      <c r="A39" s="189" t="s">
        <v>463</v>
      </c>
      <c r="B39" s="190"/>
      <c r="C39" s="190"/>
      <c r="D39" s="191"/>
      <c r="E39" s="189" t="s">
        <v>464</v>
      </c>
      <c r="F39" s="190"/>
      <c r="G39" s="190"/>
      <c r="H39" s="190"/>
      <c r="I39" s="191"/>
      <c r="J39" s="133" t="s">
        <v>465</v>
      </c>
    </row>
    <row r="40" spans="1:10" x14ac:dyDescent="0.25">
      <c r="A40" s="44"/>
      <c r="B40" s="130"/>
      <c r="C40" s="129"/>
      <c r="D40" s="131"/>
      <c r="E40" s="188"/>
      <c r="F40" s="188"/>
      <c r="G40" s="188"/>
      <c r="H40" s="188"/>
      <c r="I40" s="51"/>
      <c r="J40" s="45"/>
    </row>
    <row r="41" spans="1:10" x14ac:dyDescent="0.25">
      <c r="A41" s="182" t="s">
        <v>466</v>
      </c>
      <c r="B41" s="183"/>
      <c r="C41" s="183"/>
      <c r="D41" s="184"/>
      <c r="E41" s="185" t="s">
        <v>467</v>
      </c>
      <c r="F41" s="186"/>
      <c r="G41" s="186"/>
      <c r="H41" s="186"/>
      <c r="I41" s="187"/>
      <c r="J41" s="21">
        <v>400790760002</v>
      </c>
    </row>
    <row r="42" spans="1:10" x14ac:dyDescent="0.25">
      <c r="A42" s="44"/>
      <c r="B42" s="130"/>
      <c r="C42" s="129"/>
      <c r="D42" s="131"/>
      <c r="E42" s="188"/>
      <c r="F42" s="188"/>
      <c r="G42" s="188"/>
      <c r="H42" s="188"/>
      <c r="I42" s="51"/>
      <c r="J42" s="45"/>
    </row>
    <row r="43" spans="1:10" x14ac:dyDescent="0.25">
      <c r="A43" s="185" t="s">
        <v>468</v>
      </c>
      <c r="B43" s="186"/>
      <c r="C43" s="186"/>
      <c r="D43" s="187"/>
      <c r="E43" s="185" t="s">
        <v>469</v>
      </c>
      <c r="F43" s="186"/>
      <c r="G43" s="186"/>
      <c r="H43" s="186"/>
      <c r="I43" s="187"/>
      <c r="J43" s="21">
        <v>2861194</v>
      </c>
    </row>
    <row r="44" spans="1:10" x14ac:dyDescent="0.25">
      <c r="A44" s="46"/>
      <c r="B44" s="129"/>
      <c r="C44" s="194"/>
      <c r="D44" s="194"/>
      <c r="E44" s="169"/>
      <c r="F44" s="169"/>
      <c r="G44" s="194"/>
      <c r="H44" s="194"/>
      <c r="I44" s="194"/>
      <c r="J44" s="45"/>
    </row>
    <row r="45" spans="1:10" x14ac:dyDescent="0.25">
      <c r="A45" s="185" t="s">
        <v>470</v>
      </c>
      <c r="B45" s="186"/>
      <c r="C45" s="186"/>
      <c r="D45" s="187"/>
      <c r="E45" s="185" t="s">
        <v>471</v>
      </c>
      <c r="F45" s="186"/>
      <c r="G45" s="186"/>
      <c r="H45" s="186"/>
      <c r="I45" s="187"/>
      <c r="J45" s="21">
        <v>111718171</v>
      </c>
    </row>
    <row r="46" spans="1:10" x14ac:dyDescent="0.25">
      <c r="A46" s="46"/>
      <c r="B46" s="53"/>
      <c r="C46" s="53"/>
      <c r="D46" s="52"/>
      <c r="E46" s="169"/>
      <c r="F46" s="169"/>
      <c r="G46" s="194"/>
      <c r="H46" s="194"/>
      <c r="I46" s="52"/>
      <c r="J46" s="45"/>
    </row>
    <row r="47" spans="1:10" x14ac:dyDescent="0.25">
      <c r="A47" s="185"/>
      <c r="B47" s="186"/>
      <c r="C47" s="186"/>
      <c r="D47" s="187"/>
      <c r="E47" s="185"/>
      <c r="F47" s="186"/>
      <c r="G47" s="186"/>
      <c r="H47" s="186"/>
      <c r="I47" s="187"/>
      <c r="J47" s="21"/>
    </row>
    <row r="48" spans="1:10" x14ac:dyDescent="0.25">
      <c r="A48" s="90"/>
      <c r="B48" s="81"/>
      <c r="C48" s="81"/>
      <c r="D48" s="74"/>
      <c r="E48" s="153"/>
      <c r="F48" s="153"/>
      <c r="G48" s="193"/>
      <c r="H48" s="193"/>
      <c r="I48" s="74"/>
      <c r="J48" s="91" t="s">
        <v>338</v>
      </c>
    </row>
    <row r="49" spans="1:10" x14ac:dyDescent="0.25">
      <c r="A49" s="90"/>
      <c r="B49" s="81"/>
      <c r="C49" s="81"/>
      <c r="D49" s="74"/>
      <c r="E49" s="153"/>
      <c r="F49" s="153"/>
      <c r="G49" s="193"/>
      <c r="H49" s="193"/>
      <c r="I49" s="74"/>
      <c r="J49" s="91" t="s">
        <v>339</v>
      </c>
    </row>
    <row r="50" spans="1:10" ht="14.45" customHeight="1" x14ac:dyDescent="0.25">
      <c r="A50" s="147" t="s">
        <v>317</v>
      </c>
      <c r="B50" s="158"/>
      <c r="C50" s="159"/>
      <c r="D50" s="160"/>
      <c r="E50" s="199" t="s">
        <v>340</v>
      </c>
      <c r="F50" s="200"/>
      <c r="G50" s="164"/>
      <c r="H50" s="165"/>
      <c r="I50" s="165"/>
      <c r="J50" s="166"/>
    </row>
    <row r="51" spans="1:10" x14ac:dyDescent="0.25">
      <c r="A51" s="90"/>
      <c r="B51" s="81"/>
      <c r="C51" s="193"/>
      <c r="D51" s="193"/>
      <c r="E51" s="153"/>
      <c r="F51" s="153"/>
      <c r="G51" s="201" t="s">
        <v>341</v>
      </c>
      <c r="H51" s="201"/>
      <c r="I51" s="201"/>
      <c r="J51" s="67"/>
    </row>
    <row r="52" spans="1:10" ht="13.9" customHeight="1" x14ac:dyDescent="0.25">
      <c r="A52" s="147" t="s">
        <v>318</v>
      </c>
      <c r="B52" s="158"/>
      <c r="C52" s="164" t="s">
        <v>472</v>
      </c>
      <c r="D52" s="165"/>
      <c r="E52" s="165"/>
      <c r="F52" s="165"/>
      <c r="G52" s="165"/>
      <c r="H52" s="165"/>
      <c r="I52" s="165"/>
      <c r="J52" s="166"/>
    </row>
    <row r="53" spans="1:10" x14ac:dyDescent="0.25">
      <c r="A53" s="73"/>
      <c r="B53" s="74"/>
      <c r="C53" s="173" t="s">
        <v>319</v>
      </c>
      <c r="D53" s="173"/>
      <c r="E53" s="173"/>
      <c r="F53" s="173"/>
      <c r="G53" s="173"/>
      <c r="H53" s="173"/>
      <c r="I53" s="173"/>
      <c r="J53" s="76"/>
    </row>
    <row r="54" spans="1:10" x14ac:dyDescent="0.25">
      <c r="A54" s="147" t="s">
        <v>320</v>
      </c>
      <c r="B54" s="158"/>
      <c r="C54" s="195" t="s">
        <v>473</v>
      </c>
      <c r="D54" s="196"/>
      <c r="E54" s="197"/>
      <c r="F54" s="153"/>
      <c r="G54" s="153"/>
      <c r="H54" s="181"/>
      <c r="I54" s="181"/>
      <c r="J54" s="198"/>
    </row>
    <row r="55" spans="1:10" x14ac:dyDescent="0.25">
      <c r="A55" s="73"/>
      <c r="B55" s="74"/>
      <c r="C55" s="81"/>
      <c r="D55" s="74"/>
      <c r="E55" s="153"/>
      <c r="F55" s="153"/>
      <c r="G55" s="153"/>
      <c r="H55" s="153"/>
      <c r="I55" s="74"/>
      <c r="J55" s="76"/>
    </row>
    <row r="56" spans="1:10" ht="14.45" customHeight="1" x14ac:dyDescent="0.25">
      <c r="A56" s="147" t="s">
        <v>312</v>
      </c>
      <c r="B56" s="158"/>
      <c r="C56" s="207" t="s">
        <v>458</v>
      </c>
      <c r="D56" s="208"/>
      <c r="E56" s="208"/>
      <c r="F56" s="208"/>
      <c r="G56" s="208"/>
      <c r="H56" s="208"/>
      <c r="I56" s="208"/>
      <c r="J56" s="209"/>
    </row>
    <row r="57" spans="1:10" x14ac:dyDescent="0.25">
      <c r="A57" s="73"/>
      <c r="B57" s="74"/>
      <c r="C57" s="74"/>
      <c r="D57" s="74"/>
      <c r="E57" s="153"/>
      <c r="F57" s="153"/>
      <c r="G57" s="153"/>
      <c r="H57" s="153"/>
      <c r="I57" s="74"/>
      <c r="J57" s="76"/>
    </row>
    <row r="58" spans="1:10" x14ac:dyDescent="0.25">
      <c r="A58" s="147" t="s">
        <v>342</v>
      </c>
      <c r="B58" s="158"/>
      <c r="C58" s="202"/>
      <c r="D58" s="203"/>
      <c r="E58" s="203"/>
      <c r="F58" s="203"/>
      <c r="G58" s="203"/>
      <c r="H58" s="203"/>
      <c r="I58" s="203"/>
      <c r="J58" s="204"/>
    </row>
    <row r="59" spans="1:10" ht="14.45" customHeight="1" x14ac:dyDescent="0.25">
      <c r="A59" s="73"/>
      <c r="B59" s="74"/>
      <c r="C59" s="205" t="s">
        <v>343</v>
      </c>
      <c r="D59" s="205"/>
      <c r="E59" s="205"/>
      <c r="F59" s="205"/>
      <c r="G59" s="74"/>
      <c r="H59" s="74"/>
      <c r="I59" s="74"/>
      <c r="J59" s="76"/>
    </row>
    <row r="60" spans="1:10" x14ac:dyDescent="0.25">
      <c r="A60" s="147" t="s">
        <v>344</v>
      </c>
      <c r="B60" s="158"/>
      <c r="C60" s="202"/>
      <c r="D60" s="203"/>
      <c r="E60" s="203"/>
      <c r="F60" s="203"/>
      <c r="G60" s="203"/>
      <c r="H60" s="203"/>
      <c r="I60" s="203"/>
      <c r="J60" s="204"/>
    </row>
    <row r="61" spans="1:10" ht="14.45" customHeight="1" x14ac:dyDescent="0.25">
      <c r="A61" s="92"/>
      <c r="B61" s="93"/>
      <c r="C61" s="206" t="s">
        <v>345</v>
      </c>
      <c r="D61" s="206"/>
      <c r="E61" s="206"/>
      <c r="F61" s="206"/>
      <c r="G61" s="206"/>
      <c r="H61" s="93"/>
      <c r="I61" s="93"/>
      <c r="J61" s="94"/>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35"/>
  <sheetViews>
    <sheetView view="pageBreakPreview" zoomScaleNormal="100" zoomScaleSheetLayoutView="100" workbookViewId="0">
      <selection activeCell="A2" sqref="A2:I2"/>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213" t="s">
        <v>1</v>
      </c>
      <c r="B1" s="214"/>
      <c r="C1" s="214"/>
      <c r="D1" s="214"/>
      <c r="E1" s="214"/>
      <c r="F1" s="214"/>
      <c r="G1" s="214"/>
      <c r="H1" s="214"/>
      <c r="I1" s="214"/>
    </row>
    <row r="2" spans="1:9" x14ac:dyDescent="0.2">
      <c r="A2" s="215" t="s">
        <v>474</v>
      </c>
      <c r="B2" s="216"/>
      <c r="C2" s="216"/>
      <c r="D2" s="216"/>
      <c r="E2" s="216"/>
      <c r="F2" s="216"/>
      <c r="G2" s="216"/>
      <c r="H2" s="216"/>
      <c r="I2" s="216"/>
    </row>
    <row r="3" spans="1:9" x14ac:dyDescent="0.2">
      <c r="A3" s="217" t="s">
        <v>437</v>
      </c>
      <c r="B3" s="218"/>
      <c r="C3" s="218"/>
      <c r="D3" s="218"/>
      <c r="E3" s="218"/>
      <c r="F3" s="218"/>
      <c r="G3" s="218"/>
      <c r="H3" s="218"/>
      <c r="I3" s="218"/>
    </row>
    <row r="4" spans="1:9" ht="12.75" customHeight="1" x14ac:dyDescent="0.2">
      <c r="A4" s="219" t="s">
        <v>475</v>
      </c>
      <c r="B4" s="220"/>
      <c r="C4" s="220"/>
      <c r="D4" s="220"/>
      <c r="E4" s="220"/>
      <c r="F4" s="220"/>
      <c r="G4" s="220"/>
      <c r="H4" s="220"/>
      <c r="I4" s="221"/>
    </row>
    <row r="5" spans="1:9" ht="45" x14ac:dyDescent="0.2">
      <c r="A5" s="224" t="s">
        <v>2</v>
      </c>
      <c r="B5" s="225"/>
      <c r="C5" s="225"/>
      <c r="D5" s="225"/>
      <c r="E5" s="225"/>
      <c r="F5" s="225"/>
      <c r="G5" s="50" t="s">
        <v>101</v>
      </c>
      <c r="H5" s="6" t="s">
        <v>294</v>
      </c>
      <c r="I5" s="6" t="s">
        <v>295</v>
      </c>
    </row>
    <row r="6" spans="1:9" x14ac:dyDescent="0.2">
      <c r="A6" s="222">
        <v>1</v>
      </c>
      <c r="B6" s="223"/>
      <c r="C6" s="223"/>
      <c r="D6" s="223"/>
      <c r="E6" s="223"/>
      <c r="F6" s="223"/>
      <c r="G6" s="49">
        <v>2</v>
      </c>
      <c r="H6" s="6">
        <v>3</v>
      </c>
      <c r="I6" s="6">
        <v>4</v>
      </c>
    </row>
    <row r="7" spans="1:9" x14ac:dyDescent="0.2">
      <c r="A7" s="226"/>
      <c r="B7" s="226"/>
      <c r="C7" s="226"/>
      <c r="D7" s="226"/>
      <c r="E7" s="226"/>
      <c r="F7" s="226"/>
      <c r="G7" s="226"/>
      <c r="H7" s="226"/>
      <c r="I7" s="226"/>
    </row>
    <row r="8" spans="1:9" ht="12.75" customHeight="1" x14ac:dyDescent="0.2">
      <c r="A8" s="227" t="s">
        <v>4</v>
      </c>
      <c r="B8" s="227"/>
      <c r="C8" s="227"/>
      <c r="D8" s="227"/>
      <c r="E8" s="227"/>
      <c r="F8" s="227"/>
      <c r="G8" s="7">
        <v>1</v>
      </c>
      <c r="H8" s="95">
        <v>0</v>
      </c>
      <c r="I8" s="95">
        <v>0</v>
      </c>
    </row>
    <row r="9" spans="1:9" ht="12.75" customHeight="1" x14ac:dyDescent="0.2">
      <c r="A9" s="212" t="s">
        <v>300</v>
      </c>
      <c r="B9" s="212"/>
      <c r="C9" s="212"/>
      <c r="D9" s="212"/>
      <c r="E9" s="212"/>
      <c r="F9" s="212"/>
      <c r="G9" s="8">
        <v>2</v>
      </c>
      <c r="H9" s="96">
        <f>H10+H17+H27+H38+H43</f>
        <v>90135079</v>
      </c>
      <c r="I9" s="96">
        <f>I10+I17+I27+I38+I43</f>
        <v>91609240</v>
      </c>
    </row>
    <row r="10" spans="1:9" ht="12.75" customHeight="1" x14ac:dyDescent="0.2">
      <c r="A10" s="211" t="s">
        <v>5</v>
      </c>
      <c r="B10" s="211"/>
      <c r="C10" s="211"/>
      <c r="D10" s="211"/>
      <c r="E10" s="211"/>
      <c r="F10" s="211"/>
      <c r="G10" s="8">
        <v>3</v>
      </c>
      <c r="H10" s="96">
        <f>H11+H12+H13+H14+H15+H16</f>
        <v>11963355</v>
      </c>
      <c r="I10" s="96">
        <f>I11+I12+I13+I14+I15+I16</f>
        <v>12257735</v>
      </c>
    </row>
    <row r="11" spans="1:9" ht="12.75" customHeight="1" x14ac:dyDescent="0.2">
      <c r="A11" s="210" t="s">
        <v>6</v>
      </c>
      <c r="B11" s="210"/>
      <c r="C11" s="210"/>
      <c r="D11" s="210"/>
      <c r="E11" s="210"/>
      <c r="F11" s="210"/>
      <c r="G11" s="7">
        <v>4</v>
      </c>
      <c r="H11" s="95">
        <v>7669</v>
      </c>
      <c r="I11" s="95">
        <v>9459</v>
      </c>
    </row>
    <row r="12" spans="1:9" ht="22.9" customHeight="1" x14ac:dyDescent="0.2">
      <c r="A12" s="210" t="s">
        <v>7</v>
      </c>
      <c r="B12" s="210"/>
      <c r="C12" s="210"/>
      <c r="D12" s="210"/>
      <c r="E12" s="210"/>
      <c r="F12" s="210"/>
      <c r="G12" s="7">
        <v>5</v>
      </c>
      <c r="H12" s="95">
        <v>9794611</v>
      </c>
      <c r="I12" s="95">
        <v>9847702</v>
      </c>
    </row>
    <row r="13" spans="1:9" ht="12.75" customHeight="1" x14ac:dyDescent="0.2">
      <c r="A13" s="210" t="s">
        <v>8</v>
      </c>
      <c r="B13" s="210"/>
      <c r="C13" s="210"/>
      <c r="D13" s="210"/>
      <c r="E13" s="210"/>
      <c r="F13" s="210"/>
      <c r="G13" s="7">
        <v>6</v>
      </c>
      <c r="H13" s="95">
        <v>994213</v>
      </c>
      <c r="I13" s="95">
        <v>994213</v>
      </c>
    </row>
    <row r="14" spans="1:9" ht="12.75" customHeight="1" x14ac:dyDescent="0.2">
      <c r="A14" s="210" t="s">
        <v>9</v>
      </c>
      <c r="B14" s="210"/>
      <c r="C14" s="210"/>
      <c r="D14" s="210"/>
      <c r="E14" s="210"/>
      <c r="F14" s="210"/>
      <c r="G14" s="7">
        <v>7</v>
      </c>
      <c r="H14" s="95">
        <v>0</v>
      </c>
      <c r="I14" s="95">
        <v>0</v>
      </c>
    </row>
    <row r="15" spans="1:9" ht="12.75" customHeight="1" x14ac:dyDescent="0.2">
      <c r="A15" s="210" t="s">
        <v>10</v>
      </c>
      <c r="B15" s="210"/>
      <c r="C15" s="210"/>
      <c r="D15" s="210"/>
      <c r="E15" s="210"/>
      <c r="F15" s="210"/>
      <c r="G15" s="7">
        <v>8</v>
      </c>
      <c r="H15" s="95">
        <v>66380</v>
      </c>
      <c r="I15" s="95">
        <v>149169</v>
      </c>
    </row>
    <row r="16" spans="1:9" ht="12.75" customHeight="1" x14ac:dyDescent="0.2">
      <c r="A16" s="210" t="s">
        <v>11</v>
      </c>
      <c r="B16" s="210"/>
      <c r="C16" s="210"/>
      <c r="D16" s="210"/>
      <c r="E16" s="210"/>
      <c r="F16" s="210"/>
      <c r="G16" s="7">
        <v>9</v>
      </c>
      <c r="H16" s="95">
        <v>1100482</v>
      </c>
      <c r="I16" s="95">
        <v>1257192</v>
      </c>
    </row>
    <row r="17" spans="1:9" ht="12.75" customHeight="1" x14ac:dyDescent="0.2">
      <c r="A17" s="211" t="s">
        <v>12</v>
      </c>
      <c r="B17" s="211"/>
      <c r="C17" s="211"/>
      <c r="D17" s="211"/>
      <c r="E17" s="211"/>
      <c r="F17" s="211"/>
      <c r="G17" s="8">
        <v>10</v>
      </c>
      <c r="H17" s="96">
        <f>H18+H19+H20+H21+H22+H23+H24+H25+H26</f>
        <v>75933856</v>
      </c>
      <c r="I17" s="96">
        <f>I18+I19+I20+I21+I22+I23+I24+I25+I26</f>
        <v>77052274</v>
      </c>
    </row>
    <row r="18" spans="1:9" ht="12.75" customHeight="1" x14ac:dyDescent="0.2">
      <c r="A18" s="210" t="s">
        <v>13</v>
      </c>
      <c r="B18" s="210"/>
      <c r="C18" s="210"/>
      <c r="D18" s="210"/>
      <c r="E18" s="210"/>
      <c r="F18" s="210"/>
      <c r="G18" s="7">
        <v>11</v>
      </c>
      <c r="H18" s="95">
        <v>9422969</v>
      </c>
      <c r="I18" s="95">
        <v>8276489</v>
      </c>
    </row>
    <row r="19" spans="1:9" ht="12.75" customHeight="1" x14ac:dyDescent="0.2">
      <c r="A19" s="210" t="s">
        <v>14</v>
      </c>
      <c r="B19" s="210"/>
      <c r="C19" s="210"/>
      <c r="D19" s="210"/>
      <c r="E19" s="210"/>
      <c r="F19" s="210"/>
      <c r="G19" s="7">
        <v>12</v>
      </c>
      <c r="H19" s="95">
        <v>12070878</v>
      </c>
      <c r="I19" s="95">
        <v>11970001</v>
      </c>
    </row>
    <row r="20" spans="1:9" ht="12.75" customHeight="1" x14ac:dyDescent="0.2">
      <c r="A20" s="210" t="s">
        <v>15</v>
      </c>
      <c r="B20" s="210"/>
      <c r="C20" s="210"/>
      <c r="D20" s="210"/>
      <c r="E20" s="210"/>
      <c r="F20" s="210"/>
      <c r="G20" s="7">
        <v>13</v>
      </c>
      <c r="H20" s="95">
        <v>10562670</v>
      </c>
      <c r="I20" s="95">
        <v>10991136</v>
      </c>
    </row>
    <row r="21" spans="1:9" ht="12.75" customHeight="1" x14ac:dyDescent="0.2">
      <c r="A21" s="210" t="s">
        <v>16</v>
      </c>
      <c r="B21" s="210"/>
      <c r="C21" s="210"/>
      <c r="D21" s="210"/>
      <c r="E21" s="210"/>
      <c r="F21" s="210"/>
      <c r="G21" s="7">
        <v>14</v>
      </c>
      <c r="H21" s="95">
        <v>6006929</v>
      </c>
      <c r="I21" s="95">
        <v>6459526</v>
      </c>
    </row>
    <row r="22" spans="1:9" ht="12.75" customHeight="1" x14ac:dyDescent="0.2">
      <c r="A22" s="210" t="s">
        <v>17</v>
      </c>
      <c r="B22" s="210"/>
      <c r="C22" s="210"/>
      <c r="D22" s="210"/>
      <c r="E22" s="210"/>
      <c r="F22" s="210"/>
      <c r="G22" s="7">
        <v>15</v>
      </c>
      <c r="H22" s="95">
        <v>0</v>
      </c>
      <c r="I22" s="95">
        <v>0</v>
      </c>
    </row>
    <row r="23" spans="1:9" ht="12.75" customHeight="1" x14ac:dyDescent="0.2">
      <c r="A23" s="210" t="s">
        <v>18</v>
      </c>
      <c r="B23" s="210"/>
      <c r="C23" s="210"/>
      <c r="D23" s="210"/>
      <c r="E23" s="210"/>
      <c r="F23" s="210"/>
      <c r="G23" s="7">
        <v>16</v>
      </c>
      <c r="H23" s="95">
        <v>40833</v>
      </c>
      <c r="I23" s="95">
        <v>12996</v>
      </c>
    </row>
    <row r="24" spans="1:9" ht="12.75" customHeight="1" x14ac:dyDescent="0.2">
      <c r="A24" s="210" t="s">
        <v>19</v>
      </c>
      <c r="B24" s="210"/>
      <c r="C24" s="210"/>
      <c r="D24" s="210"/>
      <c r="E24" s="210"/>
      <c r="F24" s="210"/>
      <c r="G24" s="7">
        <v>17</v>
      </c>
      <c r="H24" s="95">
        <v>1226607</v>
      </c>
      <c r="I24" s="95">
        <v>3261260</v>
      </c>
    </row>
    <row r="25" spans="1:9" ht="12.75" customHeight="1" x14ac:dyDescent="0.2">
      <c r="A25" s="210" t="s">
        <v>20</v>
      </c>
      <c r="B25" s="210"/>
      <c r="C25" s="210"/>
      <c r="D25" s="210"/>
      <c r="E25" s="210"/>
      <c r="F25" s="210"/>
      <c r="G25" s="7">
        <v>18</v>
      </c>
      <c r="H25" s="95">
        <v>36602970</v>
      </c>
      <c r="I25" s="95">
        <v>36080866</v>
      </c>
    </row>
    <row r="26" spans="1:9" ht="12.75" customHeight="1" x14ac:dyDescent="0.2">
      <c r="A26" s="210" t="s">
        <v>21</v>
      </c>
      <c r="B26" s="210"/>
      <c r="C26" s="210"/>
      <c r="D26" s="210"/>
      <c r="E26" s="210"/>
      <c r="F26" s="210"/>
      <c r="G26" s="7">
        <v>19</v>
      </c>
      <c r="H26" s="95">
        <v>0</v>
      </c>
      <c r="I26" s="95">
        <v>0</v>
      </c>
    </row>
    <row r="27" spans="1:9" ht="12.75" customHeight="1" x14ac:dyDescent="0.2">
      <c r="A27" s="211" t="s">
        <v>22</v>
      </c>
      <c r="B27" s="211"/>
      <c r="C27" s="211"/>
      <c r="D27" s="211"/>
      <c r="E27" s="211"/>
      <c r="F27" s="211"/>
      <c r="G27" s="8">
        <v>20</v>
      </c>
      <c r="H27" s="96">
        <f>SUM(H28:H37)</f>
        <v>1023199</v>
      </c>
      <c r="I27" s="96">
        <f>SUM(I28:I37)</f>
        <v>1079576</v>
      </c>
    </row>
    <row r="28" spans="1:9" ht="12.75" customHeight="1" x14ac:dyDescent="0.2">
      <c r="A28" s="210" t="s">
        <v>23</v>
      </c>
      <c r="B28" s="210"/>
      <c r="C28" s="210"/>
      <c r="D28" s="210"/>
      <c r="E28" s="210"/>
      <c r="F28" s="210"/>
      <c r="G28" s="7">
        <v>21</v>
      </c>
      <c r="H28" s="95">
        <v>0</v>
      </c>
      <c r="I28" s="95">
        <v>0</v>
      </c>
    </row>
    <row r="29" spans="1:9" ht="12.75" customHeight="1" x14ac:dyDescent="0.2">
      <c r="A29" s="210" t="s">
        <v>24</v>
      </c>
      <c r="B29" s="210"/>
      <c r="C29" s="210"/>
      <c r="D29" s="210"/>
      <c r="E29" s="210"/>
      <c r="F29" s="210"/>
      <c r="G29" s="7">
        <v>22</v>
      </c>
      <c r="H29" s="95">
        <v>0</v>
      </c>
      <c r="I29" s="95">
        <v>0</v>
      </c>
    </row>
    <row r="30" spans="1:9" ht="12.75" customHeight="1" x14ac:dyDescent="0.2">
      <c r="A30" s="210" t="s">
        <v>25</v>
      </c>
      <c r="B30" s="210"/>
      <c r="C30" s="210"/>
      <c r="D30" s="210"/>
      <c r="E30" s="210"/>
      <c r="F30" s="210"/>
      <c r="G30" s="7">
        <v>23</v>
      </c>
      <c r="H30" s="95">
        <v>0</v>
      </c>
      <c r="I30" s="95">
        <v>0</v>
      </c>
    </row>
    <row r="31" spans="1:9" ht="24" customHeight="1" x14ac:dyDescent="0.2">
      <c r="A31" s="210" t="s">
        <v>26</v>
      </c>
      <c r="B31" s="210"/>
      <c r="C31" s="210"/>
      <c r="D31" s="210"/>
      <c r="E31" s="210"/>
      <c r="F31" s="210"/>
      <c r="G31" s="7">
        <v>24</v>
      </c>
      <c r="H31" s="95">
        <v>0</v>
      </c>
      <c r="I31" s="95">
        <v>0</v>
      </c>
    </row>
    <row r="32" spans="1:9" ht="23.45" customHeight="1" x14ac:dyDescent="0.2">
      <c r="A32" s="210" t="s">
        <v>27</v>
      </c>
      <c r="B32" s="210"/>
      <c r="C32" s="210"/>
      <c r="D32" s="210"/>
      <c r="E32" s="210"/>
      <c r="F32" s="210"/>
      <c r="G32" s="7">
        <v>25</v>
      </c>
      <c r="H32" s="95">
        <v>0</v>
      </c>
      <c r="I32" s="95">
        <v>0</v>
      </c>
    </row>
    <row r="33" spans="1:9" ht="21.6" customHeight="1" x14ac:dyDescent="0.2">
      <c r="A33" s="210" t="s">
        <v>28</v>
      </c>
      <c r="B33" s="210"/>
      <c r="C33" s="210"/>
      <c r="D33" s="210"/>
      <c r="E33" s="210"/>
      <c r="F33" s="210"/>
      <c r="G33" s="7">
        <v>26</v>
      </c>
      <c r="H33" s="95">
        <v>0</v>
      </c>
      <c r="I33" s="95">
        <v>0</v>
      </c>
    </row>
    <row r="34" spans="1:9" ht="12.75" customHeight="1" x14ac:dyDescent="0.2">
      <c r="A34" s="210" t="s">
        <v>29</v>
      </c>
      <c r="B34" s="210"/>
      <c r="C34" s="210"/>
      <c r="D34" s="210"/>
      <c r="E34" s="210"/>
      <c r="F34" s="210"/>
      <c r="G34" s="7">
        <v>27</v>
      </c>
      <c r="H34" s="95">
        <v>0</v>
      </c>
      <c r="I34" s="95">
        <v>0</v>
      </c>
    </row>
    <row r="35" spans="1:9" ht="12.75" customHeight="1" x14ac:dyDescent="0.2">
      <c r="A35" s="210" t="s">
        <v>30</v>
      </c>
      <c r="B35" s="210"/>
      <c r="C35" s="210"/>
      <c r="D35" s="210"/>
      <c r="E35" s="210"/>
      <c r="F35" s="210"/>
      <c r="G35" s="7">
        <v>28</v>
      </c>
      <c r="H35" s="95">
        <v>706762</v>
      </c>
      <c r="I35" s="95">
        <v>763139</v>
      </c>
    </row>
    <row r="36" spans="1:9" ht="12.75" customHeight="1" x14ac:dyDescent="0.2">
      <c r="A36" s="210" t="s">
        <v>31</v>
      </c>
      <c r="B36" s="210"/>
      <c r="C36" s="210"/>
      <c r="D36" s="210"/>
      <c r="E36" s="210"/>
      <c r="F36" s="210"/>
      <c r="G36" s="7">
        <v>29</v>
      </c>
      <c r="H36" s="95">
        <v>316437</v>
      </c>
      <c r="I36" s="95">
        <v>316437</v>
      </c>
    </row>
    <row r="37" spans="1:9" ht="12.75" customHeight="1" x14ac:dyDescent="0.2">
      <c r="A37" s="210" t="s">
        <v>32</v>
      </c>
      <c r="B37" s="210"/>
      <c r="C37" s="210"/>
      <c r="D37" s="210"/>
      <c r="E37" s="210"/>
      <c r="F37" s="210"/>
      <c r="G37" s="7">
        <v>30</v>
      </c>
      <c r="H37" s="95">
        <v>0</v>
      </c>
      <c r="I37" s="95">
        <v>0</v>
      </c>
    </row>
    <row r="38" spans="1:9" ht="12.75" customHeight="1" x14ac:dyDescent="0.2">
      <c r="A38" s="211" t="s">
        <v>33</v>
      </c>
      <c r="B38" s="211"/>
      <c r="C38" s="211"/>
      <c r="D38" s="211"/>
      <c r="E38" s="211"/>
      <c r="F38" s="211"/>
      <c r="G38" s="8">
        <v>31</v>
      </c>
      <c r="H38" s="96">
        <f>H39+H40+H41+H42</f>
        <v>180720</v>
      </c>
      <c r="I38" s="96">
        <f>I39+I40+I41+I42</f>
        <v>185707</v>
      </c>
    </row>
    <row r="39" spans="1:9" ht="12.75" customHeight="1" x14ac:dyDescent="0.2">
      <c r="A39" s="210" t="s">
        <v>34</v>
      </c>
      <c r="B39" s="210"/>
      <c r="C39" s="210"/>
      <c r="D39" s="210"/>
      <c r="E39" s="210"/>
      <c r="F39" s="210"/>
      <c r="G39" s="7">
        <v>32</v>
      </c>
      <c r="H39" s="95">
        <v>0</v>
      </c>
      <c r="I39" s="95">
        <v>0</v>
      </c>
    </row>
    <row r="40" spans="1:9" ht="12.75" customHeight="1" x14ac:dyDescent="0.2">
      <c r="A40" s="210" t="s">
        <v>35</v>
      </c>
      <c r="B40" s="210"/>
      <c r="C40" s="210"/>
      <c r="D40" s="210"/>
      <c r="E40" s="210"/>
      <c r="F40" s="210"/>
      <c r="G40" s="7">
        <v>33</v>
      </c>
      <c r="H40" s="95">
        <v>0</v>
      </c>
      <c r="I40" s="95">
        <v>0</v>
      </c>
    </row>
    <row r="41" spans="1:9" ht="12.75" customHeight="1" x14ac:dyDescent="0.2">
      <c r="A41" s="210" t="s">
        <v>36</v>
      </c>
      <c r="B41" s="210"/>
      <c r="C41" s="210"/>
      <c r="D41" s="210"/>
      <c r="E41" s="210"/>
      <c r="F41" s="210"/>
      <c r="G41" s="7">
        <v>34</v>
      </c>
      <c r="H41" s="95">
        <v>180720</v>
      </c>
      <c r="I41" s="95">
        <v>185707</v>
      </c>
    </row>
    <row r="42" spans="1:9" ht="12.75" customHeight="1" x14ac:dyDescent="0.2">
      <c r="A42" s="210" t="s">
        <v>37</v>
      </c>
      <c r="B42" s="210"/>
      <c r="C42" s="210"/>
      <c r="D42" s="210"/>
      <c r="E42" s="210"/>
      <c r="F42" s="210"/>
      <c r="G42" s="7">
        <v>35</v>
      </c>
      <c r="H42" s="95">
        <v>0</v>
      </c>
      <c r="I42" s="95">
        <v>0</v>
      </c>
    </row>
    <row r="43" spans="1:9" ht="12.75" customHeight="1" x14ac:dyDescent="0.2">
      <c r="A43" s="210" t="s">
        <v>38</v>
      </c>
      <c r="B43" s="210"/>
      <c r="C43" s="210"/>
      <c r="D43" s="210"/>
      <c r="E43" s="210"/>
      <c r="F43" s="210"/>
      <c r="G43" s="7">
        <v>36</v>
      </c>
      <c r="H43" s="95">
        <v>1033949</v>
      </c>
      <c r="I43" s="95">
        <v>1033948</v>
      </c>
    </row>
    <row r="44" spans="1:9" ht="12.75" customHeight="1" x14ac:dyDescent="0.2">
      <c r="A44" s="212" t="s">
        <v>301</v>
      </c>
      <c r="B44" s="212"/>
      <c r="C44" s="212"/>
      <c r="D44" s="212"/>
      <c r="E44" s="212"/>
      <c r="F44" s="212"/>
      <c r="G44" s="8">
        <v>37</v>
      </c>
      <c r="H44" s="96">
        <f>H45+H53+H60+H70</f>
        <v>205125649</v>
      </c>
      <c r="I44" s="96">
        <f>I45+I53+I60+I70</f>
        <v>203701667</v>
      </c>
    </row>
    <row r="45" spans="1:9" ht="12.75" customHeight="1" x14ac:dyDescent="0.2">
      <c r="A45" s="211" t="s">
        <v>39</v>
      </c>
      <c r="B45" s="211"/>
      <c r="C45" s="211"/>
      <c r="D45" s="211"/>
      <c r="E45" s="211"/>
      <c r="F45" s="211"/>
      <c r="G45" s="8">
        <v>38</v>
      </c>
      <c r="H45" s="96">
        <f>SUM(H46:H52)</f>
        <v>140730416</v>
      </c>
      <c r="I45" s="96">
        <f>SUM(I46:I52)</f>
        <v>144180309</v>
      </c>
    </row>
    <row r="46" spans="1:9" ht="12.75" customHeight="1" x14ac:dyDescent="0.2">
      <c r="A46" s="210" t="s">
        <v>40</v>
      </c>
      <c r="B46" s="210"/>
      <c r="C46" s="210"/>
      <c r="D46" s="210"/>
      <c r="E46" s="210"/>
      <c r="F46" s="210"/>
      <c r="G46" s="7">
        <v>39</v>
      </c>
      <c r="H46" s="95">
        <v>4027127</v>
      </c>
      <c r="I46" s="95">
        <v>3882845</v>
      </c>
    </row>
    <row r="47" spans="1:9" ht="12.75" customHeight="1" x14ac:dyDescent="0.2">
      <c r="A47" s="210" t="s">
        <v>41</v>
      </c>
      <c r="B47" s="210"/>
      <c r="C47" s="210"/>
      <c r="D47" s="210"/>
      <c r="E47" s="210"/>
      <c r="F47" s="210"/>
      <c r="G47" s="7">
        <v>40</v>
      </c>
      <c r="H47" s="95">
        <v>0</v>
      </c>
      <c r="I47" s="95">
        <v>0</v>
      </c>
    </row>
    <row r="48" spans="1:9" ht="12.75" customHeight="1" x14ac:dyDescent="0.2">
      <c r="A48" s="210" t="s">
        <v>42</v>
      </c>
      <c r="B48" s="210"/>
      <c r="C48" s="210"/>
      <c r="D48" s="210"/>
      <c r="E48" s="210"/>
      <c r="F48" s="210"/>
      <c r="G48" s="7">
        <v>41</v>
      </c>
      <c r="H48" s="95">
        <v>0</v>
      </c>
      <c r="I48" s="95">
        <v>0</v>
      </c>
    </row>
    <row r="49" spans="1:9" ht="12.75" customHeight="1" x14ac:dyDescent="0.2">
      <c r="A49" s="210" t="s">
        <v>43</v>
      </c>
      <c r="B49" s="210"/>
      <c r="C49" s="210"/>
      <c r="D49" s="210"/>
      <c r="E49" s="210"/>
      <c r="F49" s="210"/>
      <c r="G49" s="7">
        <v>42</v>
      </c>
      <c r="H49" s="95">
        <v>135410363</v>
      </c>
      <c r="I49" s="95">
        <v>139697705</v>
      </c>
    </row>
    <row r="50" spans="1:9" ht="12.75" customHeight="1" x14ac:dyDescent="0.2">
      <c r="A50" s="210" t="s">
        <v>44</v>
      </c>
      <c r="B50" s="210"/>
      <c r="C50" s="210"/>
      <c r="D50" s="210"/>
      <c r="E50" s="210"/>
      <c r="F50" s="210"/>
      <c r="G50" s="7">
        <v>43</v>
      </c>
      <c r="H50" s="95">
        <v>975510</v>
      </c>
      <c r="I50" s="95">
        <v>136647</v>
      </c>
    </row>
    <row r="51" spans="1:9" ht="12.75" customHeight="1" x14ac:dyDescent="0.2">
      <c r="A51" s="210" t="s">
        <v>45</v>
      </c>
      <c r="B51" s="210"/>
      <c r="C51" s="210"/>
      <c r="D51" s="210"/>
      <c r="E51" s="210"/>
      <c r="F51" s="210"/>
      <c r="G51" s="7">
        <v>44</v>
      </c>
      <c r="H51" s="95">
        <v>317416</v>
      </c>
      <c r="I51" s="95">
        <v>463112</v>
      </c>
    </row>
    <row r="52" spans="1:9" ht="12.75" customHeight="1" x14ac:dyDescent="0.2">
      <c r="A52" s="210" t="s">
        <v>46</v>
      </c>
      <c r="B52" s="210"/>
      <c r="C52" s="210"/>
      <c r="D52" s="210"/>
      <c r="E52" s="210"/>
      <c r="F52" s="210"/>
      <c r="G52" s="7">
        <v>45</v>
      </c>
      <c r="H52" s="95">
        <v>0</v>
      </c>
      <c r="I52" s="95">
        <v>0</v>
      </c>
    </row>
    <row r="53" spans="1:9" ht="12.75" customHeight="1" x14ac:dyDescent="0.2">
      <c r="A53" s="211" t="s">
        <v>47</v>
      </c>
      <c r="B53" s="211"/>
      <c r="C53" s="211"/>
      <c r="D53" s="211"/>
      <c r="E53" s="211"/>
      <c r="F53" s="211"/>
      <c r="G53" s="8">
        <v>46</v>
      </c>
      <c r="H53" s="96">
        <f>SUM(H54:H59)</f>
        <v>42958133</v>
      </c>
      <c r="I53" s="96">
        <f>SUM(I54:I59)</f>
        <v>47617193</v>
      </c>
    </row>
    <row r="54" spans="1:9" ht="12.75" customHeight="1" x14ac:dyDescent="0.2">
      <c r="A54" s="210" t="s">
        <v>48</v>
      </c>
      <c r="B54" s="210"/>
      <c r="C54" s="210"/>
      <c r="D54" s="210"/>
      <c r="E54" s="210"/>
      <c r="F54" s="210"/>
      <c r="G54" s="7">
        <v>47</v>
      </c>
      <c r="H54" s="95">
        <v>0</v>
      </c>
      <c r="I54" s="95">
        <v>0</v>
      </c>
    </row>
    <row r="55" spans="1:9" ht="12.75" customHeight="1" x14ac:dyDescent="0.2">
      <c r="A55" s="210" t="s">
        <v>49</v>
      </c>
      <c r="B55" s="210"/>
      <c r="C55" s="210"/>
      <c r="D55" s="210"/>
      <c r="E55" s="210"/>
      <c r="F55" s="210"/>
      <c r="G55" s="7">
        <v>48</v>
      </c>
      <c r="H55" s="95">
        <v>0</v>
      </c>
      <c r="I55" s="95">
        <v>0</v>
      </c>
    </row>
    <row r="56" spans="1:9" ht="12.75" customHeight="1" x14ac:dyDescent="0.2">
      <c r="A56" s="210" t="s">
        <v>50</v>
      </c>
      <c r="B56" s="210"/>
      <c r="C56" s="210"/>
      <c r="D56" s="210"/>
      <c r="E56" s="210"/>
      <c r="F56" s="210"/>
      <c r="G56" s="7">
        <v>49</v>
      </c>
      <c r="H56" s="95">
        <v>40086289</v>
      </c>
      <c r="I56" s="95">
        <v>44558899</v>
      </c>
    </row>
    <row r="57" spans="1:9" ht="12.75" customHeight="1" x14ac:dyDescent="0.2">
      <c r="A57" s="210" t="s">
        <v>51</v>
      </c>
      <c r="B57" s="210"/>
      <c r="C57" s="210"/>
      <c r="D57" s="210"/>
      <c r="E57" s="210"/>
      <c r="F57" s="210"/>
      <c r="G57" s="7">
        <v>50</v>
      </c>
      <c r="H57" s="95">
        <v>102184</v>
      </c>
      <c r="I57" s="95">
        <v>113229</v>
      </c>
    </row>
    <row r="58" spans="1:9" ht="12.75" customHeight="1" x14ac:dyDescent="0.2">
      <c r="A58" s="210" t="s">
        <v>52</v>
      </c>
      <c r="B58" s="210"/>
      <c r="C58" s="210"/>
      <c r="D58" s="210"/>
      <c r="E58" s="210"/>
      <c r="F58" s="210"/>
      <c r="G58" s="7">
        <v>51</v>
      </c>
      <c r="H58" s="95">
        <v>1453922</v>
      </c>
      <c r="I58" s="95">
        <v>2089827</v>
      </c>
    </row>
    <row r="59" spans="1:9" ht="12.75" customHeight="1" x14ac:dyDescent="0.2">
      <c r="A59" s="210" t="s">
        <v>53</v>
      </c>
      <c r="B59" s="210"/>
      <c r="C59" s="210"/>
      <c r="D59" s="210"/>
      <c r="E59" s="210"/>
      <c r="F59" s="210"/>
      <c r="G59" s="7">
        <v>52</v>
      </c>
      <c r="H59" s="95">
        <v>1315738</v>
      </c>
      <c r="I59" s="95">
        <v>855238</v>
      </c>
    </row>
    <row r="60" spans="1:9" ht="12.75" customHeight="1" x14ac:dyDescent="0.2">
      <c r="A60" s="211" t="s">
        <v>54</v>
      </c>
      <c r="B60" s="211"/>
      <c r="C60" s="211"/>
      <c r="D60" s="211"/>
      <c r="E60" s="211"/>
      <c r="F60" s="211"/>
      <c r="G60" s="8">
        <v>53</v>
      </c>
      <c r="H60" s="96">
        <f>SUM(H61:H69)</f>
        <v>1138829</v>
      </c>
      <c r="I60" s="96">
        <f>SUM(I61:I69)</f>
        <v>1098367</v>
      </c>
    </row>
    <row r="61" spans="1:9" ht="12.75" customHeight="1" x14ac:dyDescent="0.2">
      <c r="A61" s="210" t="s">
        <v>23</v>
      </c>
      <c r="B61" s="210"/>
      <c r="C61" s="210"/>
      <c r="D61" s="210"/>
      <c r="E61" s="210"/>
      <c r="F61" s="210"/>
      <c r="G61" s="7">
        <v>54</v>
      </c>
      <c r="H61" s="95">
        <v>0</v>
      </c>
      <c r="I61" s="95">
        <v>0</v>
      </c>
    </row>
    <row r="62" spans="1:9" ht="27.6" customHeight="1" x14ac:dyDescent="0.2">
      <c r="A62" s="210" t="s">
        <v>24</v>
      </c>
      <c r="B62" s="210"/>
      <c r="C62" s="210"/>
      <c r="D62" s="210"/>
      <c r="E62" s="210"/>
      <c r="F62" s="210"/>
      <c r="G62" s="7">
        <v>55</v>
      </c>
      <c r="H62" s="95">
        <v>0</v>
      </c>
      <c r="I62" s="95">
        <v>0</v>
      </c>
    </row>
    <row r="63" spans="1:9" ht="12.75" customHeight="1" x14ac:dyDescent="0.2">
      <c r="A63" s="210" t="s">
        <v>25</v>
      </c>
      <c r="B63" s="210"/>
      <c r="C63" s="210"/>
      <c r="D63" s="210"/>
      <c r="E63" s="210"/>
      <c r="F63" s="210"/>
      <c r="G63" s="7">
        <v>56</v>
      </c>
      <c r="H63" s="95">
        <v>0</v>
      </c>
      <c r="I63" s="95">
        <v>0</v>
      </c>
    </row>
    <row r="64" spans="1:9" ht="25.9" customHeight="1" x14ac:dyDescent="0.2">
      <c r="A64" s="210" t="s">
        <v>55</v>
      </c>
      <c r="B64" s="210"/>
      <c r="C64" s="210"/>
      <c r="D64" s="210"/>
      <c r="E64" s="210"/>
      <c r="F64" s="210"/>
      <c r="G64" s="7">
        <v>57</v>
      </c>
      <c r="H64" s="95">
        <v>0</v>
      </c>
      <c r="I64" s="95">
        <v>0</v>
      </c>
    </row>
    <row r="65" spans="1:9" ht="21.6" customHeight="1" x14ac:dyDescent="0.2">
      <c r="A65" s="210" t="s">
        <v>27</v>
      </c>
      <c r="B65" s="210"/>
      <c r="C65" s="210"/>
      <c r="D65" s="210"/>
      <c r="E65" s="210"/>
      <c r="F65" s="210"/>
      <c r="G65" s="7">
        <v>58</v>
      </c>
      <c r="H65" s="95">
        <v>0</v>
      </c>
      <c r="I65" s="95">
        <v>0</v>
      </c>
    </row>
    <row r="66" spans="1:9" ht="21.6" customHeight="1" x14ac:dyDescent="0.2">
      <c r="A66" s="210" t="s">
        <v>28</v>
      </c>
      <c r="B66" s="210"/>
      <c r="C66" s="210"/>
      <c r="D66" s="210"/>
      <c r="E66" s="210"/>
      <c r="F66" s="210"/>
      <c r="G66" s="7">
        <v>59</v>
      </c>
      <c r="H66" s="95">
        <v>0</v>
      </c>
      <c r="I66" s="95">
        <v>0</v>
      </c>
    </row>
    <row r="67" spans="1:9" ht="12.75" customHeight="1" x14ac:dyDescent="0.2">
      <c r="A67" s="210" t="s">
        <v>29</v>
      </c>
      <c r="B67" s="210"/>
      <c r="C67" s="210"/>
      <c r="D67" s="210"/>
      <c r="E67" s="210"/>
      <c r="F67" s="210"/>
      <c r="G67" s="7">
        <v>60</v>
      </c>
      <c r="H67" s="95">
        <v>0</v>
      </c>
      <c r="I67" s="95">
        <v>0</v>
      </c>
    </row>
    <row r="68" spans="1:9" ht="12.75" customHeight="1" x14ac:dyDescent="0.2">
      <c r="A68" s="210" t="s">
        <v>30</v>
      </c>
      <c r="B68" s="210"/>
      <c r="C68" s="210"/>
      <c r="D68" s="210"/>
      <c r="E68" s="210"/>
      <c r="F68" s="210"/>
      <c r="G68" s="7">
        <v>61</v>
      </c>
      <c r="H68" s="95">
        <v>1138829</v>
      </c>
      <c r="I68" s="95">
        <v>1098367</v>
      </c>
    </row>
    <row r="69" spans="1:9" ht="12.75" customHeight="1" x14ac:dyDescent="0.2">
      <c r="A69" s="210" t="s">
        <v>56</v>
      </c>
      <c r="B69" s="210"/>
      <c r="C69" s="210"/>
      <c r="D69" s="210"/>
      <c r="E69" s="210"/>
      <c r="F69" s="210"/>
      <c r="G69" s="7">
        <v>62</v>
      </c>
      <c r="H69" s="95">
        <v>0</v>
      </c>
      <c r="I69" s="95">
        <v>0</v>
      </c>
    </row>
    <row r="70" spans="1:9" ht="12.75" customHeight="1" x14ac:dyDescent="0.2">
      <c r="A70" s="210" t="s">
        <v>57</v>
      </c>
      <c r="B70" s="210"/>
      <c r="C70" s="210"/>
      <c r="D70" s="210"/>
      <c r="E70" s="210"/>
      <c r="F70" s="210"/>
      <c r="G70" s="7">
        <v>63</v>
      </c>
      <c r="H70" s="95">
        <v>20298271</v>
      </c>
      <c r="I70" s="95">
        <v>10805798</v>
      </c>
    </row>
    <row r="71" spans="1:9" ht="12.75" customHeight="1" x14ac:dyDescent="0.2">
      <c r="A71" s="227" t="s">
        <v>58</v>
      </c>
      <c r="B71" s="227"/>
      <c r="C71" s="227"/>
      <c r="D71" s="227"/>
      <c r="E71" s="227"/>
      <c r="F71" s="227"/>
      <c r="G71" s="7">
        <v>64</v>
      </c>
      <c r="H71" s="95">
        <v>13854405</v>
      </c>
      <c r="I71" s="95">
        <v>15286496</v>
      </c>
    </row>
    <row r="72" spans="1:9" ht="12.75" customHeight="1" x14ac:dyDescent="0.2">
      <c r="A72" s="212" t="s">
        <v>302</v>
      </c>
      <c r="B72" s="212"/>
      <c r="C72" s="212"/>
      <c r="D72" s="212"/>
      <c r="E72" s="212"/>
      <c r="F72" s="212"/>
      <c r="G72" s="8">
        <v>65</v>
      </c>
      <c r="H72" s="96">
        <f>H8+H9+H44+H71</f>
        <v>309115133</v>
      </c>
      <c r="I72" s="96">
        <f>I8+I9+I44+I71</f>
        <v>310597403</v>
      </c>
    </row>
    <row r="73" spans="1:9" ht="12.75" customHeight="1" x14ac:dyDescent="0.2">
      <c r="A73" s="227" t="s">
        <v>59</v>
      </c>
      <c r="B73" s="227"/>
      <c r="C73" s="227"/>
      <c r="D73" s="227"/>
      <c r="E73" s="227"/>
      <c r="F73" s="227"/>
      <c r="G73" s="7">
        <v>66</v>
      </c>
      <c r="H73" s="95">
        <v>0</v>
      </c>
      <c r="I73" s="95">
        <v>0</v>
      </c>
    </row>
    <row r="74" spans="1:9" x14ac:dyDescent="0.2">
      <c r="A74" s="230" t="s">
        <v>60</v>
      </c>
      <c r="B74" s="231"/>
      <c r="C74" s="231"/>
      <c r="D74" s="231"/>
      <c r="E74" s="231"/>
      <c r="F74" s="231"/>
      <c r="G74" s="231"/>
      <c r="H74" s="231"/>
      <c r="I74" s="231"/>
    </row>
    <row r="75" spans="1:9" ht="24.75" customHeight="1" x14ac:dyDescent="0.2">
      <c r="A75" s="212" t="s">
        <v>439</v>
      </c>
      <c r="B75" s="212"/>
      <c r="C75" s="212"/>
      <c r="D75" s="212"/>
      <c r="E75" s="212"/>
      <c r="F75" s="212"/>
      <c r="G75" s="8">
        <v>67</v>
      </c>
      <c r="H75" s="97">
        <f>H76+H77+H78+H84+H85+H92+H95+H98</f>
        <v>82107938</v>
      </c>
      <c r="I75" s="97">
        <f>I76+I77+I78+I84+I85+I92+I95+I98</f>
        <v>82674398</v>
      </c>
    </row>
    <row r="76" spans="1:9" ht="12.75" customHeight="1" x14ac:dyDescent="0.2">
      <c r="A76" s="210" t="s">
        <v>61</v>
      </c>
      <c r="B76" s="210"/>
      <c r="C76" s="210"/>
      <c r="D76" s="210"/>
      <c r="E76" s="210"/>
      <c r="F76" s="210"/>
      <c r="G76" s="7">
        <v>68</v>
      </c>
      <c r="H76" s="95">
        <v>26215395</v>
      </c>
      <c r="I76" s="95">
        <v>26215395</v>
      </c>
    </row>
    <row r="77" spans="1:9" ht="12.75" customHeight="1" x14ac:dyDescent="0.2">
      <c r="A77" s="210" t="s">
        <v>62</v>
      </c>
      <c r="B77" s="210"/>
      <c r="C77" s="210"/>
      <c r="D77" s="210"/>
      <c r="E77" s="210"/>
      <c r="F77" s="210"/>
      <c r="G77" s="7">
        <v>69</v>
      </c>
      <c r="H77" s="95">
        <v>24505176</v>
      </c>
      <c r="I77" s="95">
        <v>24505176</v>
      </c>
    </row>
    <row r="78" spans="1:9" ht="12.75" customHeight="1" x14ac:dyDescent="0.2">
      <c r="A78" s="211" t="s">
        <v>63</v>
      </c>
      <c r="B78" s="211"/>
      <c r="C78" s="211"/>
      <c r="D78" s="211"/>
      <c r="E78" s="211"/>
      <c r="F78" s="211"/>
      <c r="G78" s="8">
        <v>70</v>
      </c>
      <c r="H78" s="97">
        <f>SUM(H79:H83)</f>
        <v>1046266</v>
      </c>
      <c r="I78" s="97">
        <f>SUM(I79:I83)</f>
        <v>1347132</v>
      </c>
    </row>
    <row r="79" spans="1:9" ht="12.75" customHeight="1" x14ac:dyDescent="0.2">
      <c r="A79" s="210" t="s">
        <v>64</v>
      </c>
      <c r="B79" s="210"/>
      <c r="C79" s="210"/>
      <c r="D79" s="210"/>
      <c r="E79" s="210"/>
      <c r="F79" s="210"/>
      <c r="G79" s="7">
        <v>71</v>
      </c>
      <c r="H79" s="95">
        <v>1046266</v>
      </c>
      <c r="I79" s="95">
        <v>1347132</v>
      </c>
    </row>
    <row r="80" spans="1:9" ht="12.75" customHeight="1" x14ac:dyDescent="0.2">
      <c r="A80" s="210" t="s">
        <v>65</v>
      </c>
      <c r="B80" s="210"/>
      <c r="C80" s="210"/>
      <c r="D80" s="210"/>
      <c r="E80" s="210"/>
      <c r="F80" s="210"/>
      <c r="G80" s="7">
        <v>72</v>
      </c>
      <c r="H80" s="95">
        <v>59136</v>
      </c>
      <c r="I80" s="95">
        <v>0</v>
      </c>
    </row>
    <row r="81" spans="1:9" ht="12.75" customHeight="1" x14ac:dyDescent="0.2">
      <c r="A81" s="210" t="s">
        <v>66</v>
      </c>
      <c r="B81" s="210"/>
      <c r="C81" s="210"/>
      <c r="D81" s="210"/>
      <c r="E81" s="210"/>
      <c r="F81" s="210"/>
      <c r="G81" s="7">
        <v>73</v>
      </c>
      <c r="H81" s="95">
        <v>-59136</v>
      </c>
      <c r="I81" s="95">
        <v>0</v>
      </c>
    </row>
    <row r="82" spans="1:9" ht="12.75" customHeight="1" x14ac:dyDescent="0.2">
      <c r="A82" s="210" t="s">
        <v>67</v>
      </c>
      <c r="B82" s="210"/>
      <c r="C82" s="210"/>
      <c r="D82" s="210"/>
      <c r="E82" s="210"/>
      <c r="F82" s="210"/>
      <c r="G82" s="7">
        <v>74</v>
      </c>
      <c r="H82" s="95">
        <v>0</v>
      </c>
      <c r="I82" s="95">
        <v>0</v>
      </c>
    </row>
    <row r="83" spans="1:9" ht="12.75" customHeight="1" x14ac:dyDescent="0.2">
      <c r="A83" s="210" t="s">
        <v>68</v>
      </c>
      <c r="B83" s="210"/>
      <c r="C83" s="210"/>
      <c r="D83" s="210"/>
      <c r="E83" s="210"/>
      <c r="F83" s="210"/>
      <c r="G83" s="7">
        <v>75</v>
      </c>
      <c r="H83" s="95">
        <v>0</v>
      </c>
      <c r="I83" s="95">
        <v>0</v>
      </c>
    </row>
    <row r="84" spans="1:9" ht="12.75" customHeight="1" x14ac:dyDescent="0.2">
      <c r="A84" s="229" t="s">
        <v>69</v>
      </c>
      <c r="B84" s="229"/>
      <c r="C84" s="229"/>
      <c r="D84" s="229"/>
      <c r="E84" s="229"/>
      <c r="F84" s="229"/>
      <c r="G84" s="23">
        <v>76</v>
      </c>
      <c r="H84" s="98">
        <v>0</v>
      </c>
      <c r="I84" s="98">
        <v>0</v>
      </c>
    </row>
    <row r="85" spans="1:9" ht="12.75" customHeight="1" x14ac:dyDescent="0.2">
      <c r="A85" s="211" t="s">
        <v>429</v>
      </c>
      <c r="B85" s="211"/>
      <c r="C85" s="211"/>
      <c r="D85" s="211"/>
      <c r="E85" s="211"/>
      <c r="F85" s="211"/>
      <c r="G85" s="8">
        <v>77</v>
      </c>
      <c r="H85" s="96">
        <f>H86+H87+H88+H89+H90+H91</f>
        <v>0</v>
      </c>
      <c r="I85" s="96">
        <f>I86+I87+I88+I89+I90+I91</f>
        <v>0</v>
      </c>
    </row>
    <row r="86" spans="1:9" ht="25.5" customHeight="1" x14ac:dyDescent="0.2">
      <c r="A86" s="210" t="s">
        <v>424</v>
      </c>
      <c r="B86" s="210"/>
      <c r="C86" s="210"/>
      <c r="D86" s="210"/>
      <c r="E86" s="210"/>
      <c r="F86" s="210"/>
      <c r="G86" s="7">
        <v>78</v>
      </c>
      <c r="H86" s="95">
        <v>0</v>
      </c>
      <c r="I86" s="95">
        <v>0</v>
      </c>
    </row>
    <row r="87" spans="1:9" ht="12.75" customHeight="1" x14ac:dyDescent="0.2">
      <c r="A87" s="210" t="s">
        <v>70</v>
      </c>
      <c r="B87" s="210"/>
      <c r="C87" s="210"/>
      <c r="D87" s="210"/>
      <c r="E87" s="210"/>
      <c r="F87" s="210"/>
      <c r="G87" s="7">
        <v>79</v>
      </c>
      <c r="H87" s="95">
        <v>0</v>
      </c>
      <c r="I87" s="95">
        <v>0</v>
      </c>
    </row>
    <row r="88" spans="1:9" ht="12.75" customHeight="1" x14ac:dyDescent="0.2">
      <c r="A88" s="210" t="s">
        <v>71</v>
      </c>
      <c r="B88" s="210"/>
      <c r="C88" s="210"/>
      <c r="D88" s="210"/>
      <c r="E88" s="210"/>
      <c r="F88" s="210"/>
      <c r="G88" s="7">
        <v>80</v>
      </c>
      <c r="H88" s="95">
        <v>0</v>
      </c>
      <c r="I88" s="95">
        <v>0</v>
      </c>
    </row>
    <row r="89" spans="1:9" ht="12.75" customHeight="1" x14ac:dyDescent="0.2">
      <c r="A89" s="210" t="s">
        <v>346</v>
      </c>
      <c r="B89" s="210"/>
      <c r="C89" s="210"/>
      <c r="D89" s="210"/>
      <c r="E89" s="210"/>
      <c r="F89" s="210"/>
      <c r="G89" s="7">
        <v>81</v>
      </c>
      <c r="H89" s="95">
        <v>0</v>
      </c>
      <c r="I89" s="95">
        <v>0</v>
      </c>
    </row>
    <row r="90" spans="1:9" ht="26.25" customHeight="1" x14ac:dyDescent="0.2">
      <c r="A90" s="210" t="s">
        <v>347</v>
      </c>
      <c r="B90" s="210"/>
      <c r="C90" s="210"/>
      <c r="D90" s="210"/>
      <c r="E90" s="210"/>
      <c r="F90" s="210"/>
      <c r="G90" s="7">
        <v>82</v>
      </c>
      <c r="H90" s="95">
        <v>0</v>
      </c>
      <c r="I90" s="95">
        <v>0</v>
      </c>
    </row>
    <row r="91" spans="1:9" x14ac:dyDescent="0.2">
      <c r="A91" s="228" t="s">
        <v>425</v>
      </c>
      <c r="B91" s="228"/>
      <c r="C91" s="228"/>
      <c r="D91" s="228"/>
      <c r="E91" s="228"/>
      <c r="F91" s="228"/>
      <c r="G91" s="7">
        <v>83</v>
      </c>
      <c r="H91" s="95">
        <v>0</v>
      </c>
      <c r="I91" s="95">
        <v>0</v>
      </c>
    </row>
    <row r="92" spans="1:9" ht="12.75" customHeight="1" x14ac:dyDescent="0.2">
      <c r="A92" s="211" t="s">
        <v>430</v>
      </c>
      <c r="B92" s="211"/>
      <c r="C92" s="211"/>
      <c r="D92" s="211"/>
      <c r="E92" s="211"/>
      <c r="F92" s="211"/>
      <c r="G92" s="8">
        <v>84</v>
      </c>
      <c r="H92" s="96">
        <f>H93-H94</f>
        <v>19126974</v>
      </c>
      <c r="I92" s="96">
        <f>I93-I94</f>
        <v>24676119</v>
      </c>
    </row>
    <row r="93" spans="1:9" ht="12.75" customHeight="1" x14ac:dyDescent="0.2">
      <c r="A93" s="210" t="s">
        <v>72</v>
      </c>
      <c r="B93" s="210"/>
      <c r="C93" s="210"/>
      <c r="D93" s="210"/>
      <c r="E93" s="210"/>
      <c r="F93" s="210"/>
      <c r="G93" s="7">
        <v>85</v>
      </c>
      <c r="H93" s="95">
        <v>19126974</v>
      </c>
      <c r="I93" s="95">
        <v>24676119</v>
      </c>
    </row>
    <row r="94" spans="1:9" ht="12.75" customHeight="1" x14ac:dyDescent="0.2">
      <c r="A94" s="210" t="s">
        <v>73</v>
      </c>
      <c r="B94" s="210"/>
      <c r="C94" s="210"/>
      <c r="D94" s="210"/>
      <c r="E94" s="210"/>
      <c r="F94" s="210"/>
      <c r="G94" s="7">
        <v>86</v>
      </c>
      <c r="H94" s="95">
        <v>0</v>
      </c>
      <c r="I94" s="95">
        <v>0</v>
      </c>
    </row>
    <row r="95" spans="1:9" ht="12.75" customHeight="1" x14ac:dyDescent="0.2">
      <c r="A95" s="211" t="s">
        <v>431</v>
      </c>
      <c r="B95" s="211"/>
      <c r="C95" s="211"/>
      <c r="D95" s="211"/>
      <c r="E95" s="211"/>
      <c r="F95" s="211"/>
      <c r="G95" s="8">
        <v>87</v>
      </c>
      <c r="H95" s="96">
        <f>H96-H97</f>
        <v>11314905</v>
      </c>
      <c r="I95" s="96">
        <f>I96-I97</f>
        <v>6053000</v>
      </c>
    </row>
    <row r="96" spans="1:9" ht="12.75" customHeight="1" x14ac:dyDescent="0.2">
      <c r="A96" s="210" t="s">
        <v>74</v>
      </c>
      <c r="B96" s="210"/>
      <c r="C96" s="210"/>
      <c r="D96" s="210"/>
      <c r="E96" s="210"/>
      <c r="F96" s="210"/>
      <c r="G96" s="7">
        <v>88</v>
      </c>
      <c r="H96" s="95">
        <v>11314905</v>
      </c>
      <c r="I96" s="95">
        <v>6053000</v>
      </c>
    </row>
    <row r="97" spans="1:9" ht="12.75" customHeight="1" x14ac:dyDescent="0.2">
      <c r="A97" s="210" t="s">
        <v>75</v>
      </c>
      <c r="B97" s="210"/>
      <c r="C97" s="210"/>
      <c r="D97" s="210"/>
      <c r="E97" s="210"/>
      <c r="F97" s="210"/>
      <c r="G97" s="7">
        <v>89</v>
      </c>
      <c r="H97" s="95">
        <v>0</v>
      </c>
      <c r="I97" s="95">
        <v>0</v>
      </c>
    </row>
    <row r="98" spans="1:9" ht="12.75" customHeight="1" x14ac:dyDescent="0.2">
      <c r="A98" s="210" t="s">
        <v>76</v>
      </c>
      <c r="B98" s="210"/>
      <c r="C98" s="210"/>
      <c r="D98" s="210"/>
      <c r="E98" s="210"/>
      <c r="F98" s="210"/>
      <c r="G98" s="7">
        <v>90</v>
      </c>
      <c r="H98" s="95">
        <v>-100778</v>
      </c>
      <c r="I98" s="95">
        <v>-122424</v>
      </c>
    </row>
    <row r="99" spans="1:9" ht="12.75" customHeight="1" x14ac:dyDescent="0.2">
      <c r="A99" s="212" t="s">
        <v>432</v>
      </c>
      <c r="B99" s="212"/>
      <c r="C99" s="212"/>
      <c r="D99" s="212"/>
      <c r="E99" s="212"/>
      <c r="F99" s="212"/>
      <c r="G99" s="8">
        <v>91</v>
      </c>
      <c r="H99" s="96">
        <f>SUM(H100:H105)</f>
        <v>2968</v>
      </c>
      <c r="I99" s="96">
        <f>SUM(I100:I105)</f>
        <v>2968</v>
      </c>
    </row>
    <row r="100" spans="1:9" ht="12.75" customHeight="1" x14ac:dyDescent="0.2">
      <c r="A100" s="210" t="s">
        <v>77</v>
      </c>
      <c r="B100" s="210"/>
      <c r="C100" s="210"/>
      <c r="D100" s="210"/>
      <c r="E100" s="210"/>
      <c r="F100" s="210"/>
      <c r="G100" s="7">
        <v>92</v>
      </c>
      <c r="H100" s="95">
        <v>0</v>
      </c>
      <c r="I100" s="95">
        <v>0</v>
      </c>
    </row>
    <row r="101" spans="1:9" ht="12.75" customHeight="1" x14ac:dyDescent="0.2">
      <c r="A101" s="210" t="s">
        <v>78</v>
      </c>
      <c r="B101" s="210"/>
      <c r="C101" s="210"/>
      <c r="D101" s="210"/>
      <c r="E101" s="210"/>
      <c r="F101" s="210"/>
      <c r="G101" s="7">
        <v>93</v>
      </c>
      <c r="H101" s="95">
        <v>0</v>
      </c>
      <c r="I101" s="95">
        <v>0</v>
      </c>
    </row>
    <row r="102" spans="1:9" ht="12.75" customHeight="1" x14ac:dyDescent="0.2">
      <c r="A102" s="210" t="s">
        <v>79</v>
      </c>
      <c r="B102" s="210"/>
      <c r="C102" s="210"/>
      <c r="D102" s="210"/>
      <c r="E102" s="210"/>
      <c r="F102" s="210"/>
      <c r="G102" s="7">
        <v>94</v>
      </c>
      <c r="H102" s="95">
        <v>0</v>
      </c>
      <c r="I102" s="95">
        <v>0</v>
      </c>
    </row>
    <row r="103" spans="1:9" ht="12.75" customHeight="1" x14ac:dyDescent="0.2">
      <c r="A103" s="210" t="s">
        <v>80</v>
      </c>
      <c r="B103" s="210"/>
      <c r="C103" s="210"/>
      <c r="D103" s="210"/>
      <c r="E103" s="210"/>
      <c r="F103" s="210"/>
      <c r="G103" s="7">
        <v>95</v>
      </c>
      <c r="H103" s="95">
        <v>0</v>
      </c>
      <c r="I103" s="95">
        <v>0</v>
      </c>
    </row>
    <row r="104" spans="1:9" ht="12.75" customHeight="1" x14ac:dyDescent="0.2">
      <c r="A104" s="210" t="s">
        <v>81</v>
      </c>
      <c r="B104" s="210"/>
      <c r="C104" s="210"/>
      <c r="D104" s="210"/>
      <c r="E104" s="210"/>
      <c r="F104" s="210"/>
      <c r="G104" s="7">
        <v>96</v>
      </c>
      <c r="H104" s="95">
        <v>2968</v>
      </c>
      <c r="I104" s="95">
        <v>2968</v>
      </c>
    </row>
    <row r="105" spans="1:9" ht="12.75" customHeight="1" x14ac:dyDescent="0.2">
      <c r="A105" s="210" t="s">
        <v>82</v>
      </c>
      <c r="B105" s="210"/>
      <c r="C105" s="210"/>
      <c r="D105" s="210"/>
      <c r="E105" s="210"/>
      <c r="F105" s="210"/>
      <c r="G105" s="7">
        <v>97</v>
      </c>
      <c r="H105" s="95">
        <v>0</v>
      </c>
      <c r="I105" s="95">
        <v>0</v>
      </c>
    </row>
    <row r="106" spans="1:9" ht="12.75" customHeight="1" x14ac:dyDescent="0.2">
      <c r="A106" s="212" t="s">
        <v>433</v>
      </c>
      <c r="B106" s="212"/>
      <c r="C106" s="212"/>
      <c r="D106" s="212"/>
      <c r="E106" s="212"/>
      <c r="F106" s="212"/>
      <c r="G106" s="8">
        <v>98</v>
      </c>
      <c r="H106" s="96">
        <f>SUM(H107:H117)</f>
        <v>82323069</v>
      </c>
      <c r="I106" s="96">
        <f>SUM(I107:I117)</f>
        <v>81146124</v>
      </c>
    </row>
    <row r="107" spans="1:9" ht="12.75" customHeight="1" x14ac:dyDescent="0.2">
      <c r="A107" s="210" t="s">
        <v>83</v>
      </c>
      <c r="B107" s="210"/>
      <c r="C107" s="210"/>
      <c r="D107" s="210"/>
      <c r="E107" s="210"/>
      <c r="F107" s="210"/>
      <c r="G107" s="7">
        <v>99</v>
      </c>
      <c r="H107" s="95">
        <v>0</v>
      </c>
      <c r="I107" s="95">
        <v>0</v>
      </c>
    </row>
    <row r="108" spans="1:9" ht="24.6" customHeight="1" x14ac:dyDescent="0.2">
      <c r="A108" s="210" t="s">
        <v>84</v>
      </c>
      <c r="B108" s="210"/>
      <c r="C108" s="210"/>
      <c r="D108" s="210"/>
      <c r="E108" s="210"/>
      <c r="F108" s="210"/>
      <c r="G108" s="7">
        <v>100</v>
      </c>
      <c r="H108" s="95">
        <v>0</v>
      </c>
      <c r="I108" s="95">
        <v>0</v>
      </c>
    </row>
    <row r="109" spans="1:9" ht="12.75" customHeight="1" x14ac:dyDescent="0.2">
      <c r="A109" s="210" t="s">
        <v>85</v>
      </c>
      <c r="B109" s="210"/>
      <c r="C109" s="210"/>
      <c r="D109" s="210"/>
      <c r="E109" s="210"/>
      <c r="F109" s="210"/>
      <c r="G109" s="7">
        <v>101</v>
      </c>
      <c r="H109" s="95">
        <v>0</v>
      </c>
      <c r="I109" s="95">
        <v>0</v>
      </c>
    </row>
    <row r="110" spans="1:9" ht="21.6" customHeight="1" x14ac:dyDescent="0.2">
      <c r="A110" s="210" t="s">
        <v>86</v>
      </c>
      <c r="B110" s="210"/>
      <c r="C110" s="210"/>
      <c r="D110" s="210"/>
      <c r="E110" s="210"/>
      <c r="F110" s="210"/>
      <c r="G110" s="7">
        <v>102</v>
      </c>
      <c r="H110" s="95">
        <v>0</v>
      </c>
      <c r="I110" s="95">
        <v>0</v>
      </c>
    </row>
    <row r="111" spans="1:9" ht="12.75" customHeight="1" x14ac:dyDescent="0.2">
      <c r="A111" s="210" t="s">
        <v>87</v>
      </c>
      <c r="B111" s="210"/>
      <c r="C111" s="210"/>
      <c r="D111" s="210"/>
      <c r="E111" s="210"/>
      <c r="F111" s="210"/>
      <c r="G111" s="7">
        <v>103</v>
      </c>
      <c r="H111" s="95">
        <v>21157097</v>
      </c>
      <c r="I111" s="95">
        <v>20423174</v>
      </c>
    </row>
    <row r="112" spans="1:9" ht="12.75" customHeight="1" x14ac:dyDescent="0.2">
      <c r="A112" s="210" t="s">
        <v>88</v>
      </c>
      <c r="B112" s="210"/>
      <c r="C112" s="210"/>
      <c r="D112" s="210"/>
      <c r="E112" s="210"/>
      <c r="F112" s="210"/>
      <c r="G112" s="7">
        <v>104</v>
      </c>
      <c r="H112" s="95">
        <v>49044220</v>
      </c>
      <c r="I112" s="95">
        <v>48599713</v>
      </c>
    </row>
    <row r="113" spans="1:9" ht="12.75" customHeight="1" x14ac:dyDescent="0.2">
      <c r="A113" s="210" t="s">
        <v>89</v>
      </c>
      <c r="B113" s="210"/>
      <c r="C113" s="210"/>
      <c r="D113" s="210"/>
      <c r="E113" s="210"/>
      <c r="F113" s="210"/>
      <c r="G113" s="7">
        <v>105</v>
      </c>
      <c r="H113" s="95">
        <v>913</v>
      </c>
      <c r="I113" s="95">
        <v>913</v>
      </c>
    </row>
    <row r="114" spans="1:9" ht="12.75" customHeight="1" x14ac:dyDescent="0.2">
      <c r="A114" s="210" t="s">
        <v>90</v>
      </c>
      <c r="B114" s="210"/>
      <c r="C114" s="210"/>
      <c r="D114" s="210"/>
      <c r="E114" s="210"/>
      <c r="F114" s="210"/>
      <c r="G114" s="7">
        <v>106</v>
      </c>
      <c r="H114" s="95">
        <v>634444</v>
      </c>
      <c r="I114" s="95">
        <v>634426</v>
      </c>
    </row>
    <row r="115" spans="1:9" ht="12.75" customHeight="1" x14ac:dyDescent="0.2">
      <c r="A115" s="210" t="s">
        <v>91</v>
      </c>
      <c r="B115" s="210"/>
      <c r="C115" s="210"/>
      <c r="D115" s="210"/>
      <c r="E115" s="210"/>
      <c r="F115" s="210"/>
      <c r="G115" s="7">
        <v>107</v>
      </c>
      <c r="H115" s="95">
        <v>0</v>
      </c>
      <c r="I115" s="95">
        <v>0</v>
      </c>
    </row>
    <row r="116" spans="1:9" ht="12.75" customHeight="1" x14ac:dyDescent="0.2">
      <c r="A116" s="210" t="s">
        <v>92</v>
      </c>
      <c r="B116" s="210"/>
      <c r="C116" s="210"/>
      <c r="D116" s="210"/>
      <c r="E116" s="210"/>
      <c r="F116" s="210"/>
      <c r="G116" s="7">
        <v>108</v>
      </c>
      <c r="H116" s="95">
        <v>10639999</v>
      </c>
      <c r="I116" s="95">
        <v>10639999</v>
      </c>
    </row>
    <row r="117" spans="1:9" ht="12.75" customHeight="1" x14ac:dyDescent="0.2">
      <c r="A117" s="210" t="s">
        <v>93</v>
      </c>
      <c r="B117" s="210"/>
      <c r="C117" s="210"/>
      <c r="D117" s="210"/>
      <c r="E117" s="210"/>
      <c r="F117" s="210"/>
      <c r="G117" s="7">
        <v>109</v>
      </c>
      <c r="H117" s="95">
        <v>846396</v>
      </c>
      <c r="I117" s="95">
        <v>847899</v>
      </c>
    </row>
    <row r="118" spans="1:9" ht="12.75" customHeight="1" x14ac:dyDescent="0.2">
      <c r="A118" s="212" t="s">
        <v>434</v>
      </c>
      <c r="B118" s="212"/>
      <c r="C118" s="212"/>
      <c r="D118" s="212"/>
      <c r="E118" s="212"/>
      <c r="F118" s="212"/>
      <c r="G118" s="8">
        <v>110</v>
      </c>
      <c r="H118" s="96">
        <f>SUM(H119:H132)</f>
        <v>142470272</v>
      </c>
      <c r="I118" s="96">
        <f>SUM(I119:I132)</f>
        <v>143186684</v>
      </c>
    </row>
    <row r="119" spans="1:9" ht="12.75" customHeight="1" x14ac:dyDescent="0.2">
      <c r="A119" s="210" t="s">
        <v>83</v>
      </c>
      <c r="B119" s="210"/>
      <c r="C119" s="210"/>
      <c r="D119" s="210"/>
      <c r="E119" s="210"/>
      <c r="F119" s="210"/>
      <c r="G119" s="7">
        <v>111</v>
      </c>
      <c r="H119" s="95">
        <v>0</v>
      </c>
      <c r="I119" s="95">
        <v>0</v>
      </c>
    </row>
    <row r="120" spans="1:9" ht="22.15" customHeight="1" x14ac:dyDescent="0.2">
      <c r="A120" s="210" t="s">
        <v>84</v>
      </c>
      <c r="B120" s="210"/>
      <c r="C120" s="210"/>
      <c r="D120" s="210"/>
      <c r="E120" s="210"/>
      <c r="F120" s="210"/>
      <c r="G120" s="7">
        <v>112</v>
      </c>
      <c r="H120" s="95">
        <v>0</v>
      </c>
      <c r="I120" s="95">
        <v>0</v>
      </c>
    </row>
    <row r="121" spans="1:9" ht="12.75" customHeight="1" x14ac:dyDescent="0.2">
      <c r="A121" s="210" t="s">
        <v>85</v>
      </c>
      <c r="B121" s="210"/>
      <c r="C121" s="210"/>
      <c r="D121" s="210"/>
      <c r="E121" s="210"/>
      <c r="F121" s="210"/>
      <c r="G121" s="7">
        <v>113</v>
      </c>
      <c r="H121" s="95">
        <v>0</v>
      </c>
      <c r="I121" s="95">
        <v>0</v>
      </c>
    </row>
    <row r="122" spans="1:9" ht="23.45" customHeight="1" x14ac:dyDescent="0.2">
      <c r="A122" s="210" t="s">
        <v>86</v>
      </c>
      <c r="B122" s="210"/>
      <c r="C122" s="210"/>
      <c r="D122" s="210"/>
      <c r="E122" s="210"/>
      <c r="F122" s="210"/>
      <c r="G122" s="7">
        <v>114</v>
      </c>
      <c r="H122" s="95">
        <v>0</v>
      </c>
      <c r="I122" s="95">
        <v>0</v>
      </c>
    </row>
    <row r="123" spans="1:9" ht="12.75" customHeight="1" x14ac:dyDescent="0.2">
      <c r="A123" s="210" t="s">
        <v>87</v>
      </c>
      <c r="B123" s="210"/>
      <c r="C123" s="210"/>
      <c r="D123" s="210"/>
      <c r="E123" s="210"/>
      <c r="F123" s="210"/>
      <c r="G123" s="7">
        <v>115</v>
      </c>
      <c r="H123" s="95">
        <v>9293380</v>
      </c>
      <c r="I123" s="95">
        <v>8971000</v>
      </c>
    </row>
    <row r="124" spans="1:9" ht="12.75" customHeight="1" x14ac:dyDescent="0.2">
      <c r="A124" s="210" t="s">
        <v>88</v>
      </c>
      <c r="B124" s="210"/>
      <c r="C124" s="210"/>
      <c r="D124" s="210"/>
      <c r="E124" s="210"/>
      <c r="F124" s="210"/>
      <c r="G124" s="7">
        <v>116</v>
      </c>
      <c r="H124" s="95">
        <v>20033552</v>
      </c>
      <c r="I124" s="95">
        <v>19851980</v>
      </c>
    </row>
    <row r="125" spans="1:9" ht="12.75" customHeight="1" x14ac:dyDescent="0.2">
      <c r="A125" s="210" t="s">
        <v>89</v>
      </c>
      <c r="B125" s="210"/>
      <c r="C125" s="210"/>
      <c r="D125" s="210"/>
      <c r="E125" s="210"/>
      <c r="F125" s="210"/>
      <c r="G125" s="7">
        <v>117</v>
      </c>
      <c r="H125" s="95">
        <v>981492</v>
      </c>
      <c r="I125" s="95">
        <v>539385</v>
      </c>
    </row>
    <row r="126" spans="1:9" ht="12.75" customHeight="1" x14ac:dyDescent="0.2">
      <c r="A126" s="210" t="s">
        <v>90</v>
      </c>
      <c r="B126" s="210"/>
      <c r="C126" s="210"/>
      <c r="D126" s="210"/>
      <c r="E126" s="210"/>
      <c r="F126" s="210"/>
      <c r="G126" s="7">
        <v>118</v>
      </c>
      <c r="H126" s="95">
        <v>92413184</v>
      </c>
      <c r="I126" s="95">
        <v>90651798</v>
      </c>
    </row>
    <row r="127" spans="1:9" x14ac:dyDescent="0.2">
      <c r="A127" s="210" t="s">
        <v>91</v>
      </c>
      <c r="B127" s="210"/>
      <c r="C127" s="210"/>
      <c r="D127" s="210"/>
      <c r="E127" s="210"/>
      <c r="F127" s="210"/>
      <c r="G127" s="7">
        <v>119</v>
      </c>
      <c r="H127" s="95">
        <v>0</v>
      </c>
      <c r="I127" s="95">
        <v>0</v>
      </c>
    </row>
    <row r="128" spans="1:9" x14ac:dyDescent="0.2">
      <c r="A128" s="210" t="s">
        <v>94</v>
      </c>
      <c r="B128" s="210"/>
      <c r="C128" s="210"/>
      <c r="D128" s="210"/>
      <c r="E128" s="210"/>
      <c r="F128" s="210"/>
      <c r="G128" s="7">
        <v>120</v>
      </c>
      <c r="H128" s="95">
        <v>4182968</v>
      </c>
      <c r="I128" s="95">
        <v>4267711</v>
      </c>
    </row>
    <row r="129" spans="1:9" x14ac:dyDescent="0.2">
      <c r="A129" s="210" t="s">
        <v>95</v>
      </c>
      <c r="B129" s="210"/>
      <c r="C129" s="210"/>
      <c r="D129" s="210"/>
      <c r="E129" s="210"/>
      <c r="F129" s="210"/>
      <c r="G129" s="7">
        <v>121</v>
      </c>
      <c r="H129" s="95">
        <v>12604240</v>
      </c>
      <c r="I129" s="95">
        <v>10977425</v>
      </c>
    </row>
    <row r="130" spans="1:9" x14ac:dyDescent="0.2">
      <c r="A130" s="210" t="s">
        <v>96</v>
      </c>
      <c r="B130" s="210"/>
      <c r="C130" s="210"/>
      <c r="D130" s="210"/>
      <c r="E130" s="210"/>
      <c r="F130" s="210"/>
      <c r="G130" s="7">
        <v>122</v>
      </c>
      <c r="H130" s="95">
        <v>1189438</v>
      </c>
      <c r="I130" s="95">
        <v>6581003</v>
      </c>
    </row>
    <row r="131" spans="1:9" x14ac:dyDescent="0.2">
      <c r="A131" s="210" t="s">
        <v>97</v>
      </c>
      <c r="B131" s="210"/>
      <c r="C131" s="210"/>
      <c r="D131" s="210"/>
      <c r="E131" s="210"/>
      <c r="F131" s="210"/>
      <c r="G131" s="7">
        <v>123</v>
      </c>
      <c r="H131" s="95">
        <v>0</v>
      </c>
      <c r="I131" s="95">
        <v>0</v>
      </c>
    </row>
    <row r="132" spans="1:9" x14ac:dyDescent="0.2">
      <c r="A132" s="210" t="s">
        <v>98</v>
      </c>
      <c r="B132" s="210"/>
      <c r="C132" s="210"/>
      <c r="D132" s="210"/>
      <c r="E132" s="210"/>
      <c r="F132" s="210"/>
      <c r="G132" s="7">
        <v>124</v>
      </c>
      <c r="H132" s="95">
        <v>1772018</v>
      </c>
      <c r="I132" s="95">
        <v>1346382</v>
      </c>
    </row>
    <row r="133" spans="1:9" ht="22.15" customHeight="1" x14ac:dyDescent="0.2">
      <c r="A133" s="227" t="s">
        <v>99</v>
      </c>
      <c r="B133" s="227"/>
      <c r="C133" s="227"/>
      <c r="D133" s="227"/>
      <c r="E133" s="227"/>
      <c r="F133" s="227"/>
      <c r="G133" s="7">
        <v>125</v>
      </c>
      <c r="H133" s="95">
        <v>2210886</v>
      </c>
      <c r="I133" s="95">
        <v>3587229</v>
      </c>
    </row>
    <row r="134" spans="1:9" ht="12.75" customHeight="1" x14ac:dyDescent="0.2">
      <c r="A134" s="212" t="s">
        <v>435</v>
      </c>
      <c r="B134" s="212"/>
      <c r="C134" s="212"/>
      <c r="D134" s="212"/>
      <c r="E134" s="212"/>
      <c r="F134" s="212"/>
      <c r="G134" s="8">
        <v>126</v>
      </c>
      <c r="H134" s="96">
        <f>H75+H99+H106+H118+H133</f>
        <v>309115133</v>
      </c>
      <c r="I134" s="96">
        <f>I75+I99+I106+I118+I133</f>
        <v>310597403</v>
      </c>
    </row>
    <row r="135" spans="1:9" x14ac:dyDescent="0.2">
      <c r="A135" s="227" t="s">
        <v>100</v>
      </c>
      <c r="B135" s="227"/>
      <c r="C135" s="227"/>
      <c r="D135" s="227"/>
      <c r="E135" s="227"/>
      <c r="F135" s="227"/>
      <c r="G135" s="7">
        <v>127</v>
      </c>
      <c r="H135" s="95">
        <v>0</v>
      </c>
      <c r="I135" s="95">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14"/>
  <sheetViews>
    <sheetView view="pageBreakPreview" topLeftCell="A67" zoomScaleNormal="115" zoomScaleSheetLayoutView="100" workbookViewId="0">
      <selection activeCell="H92" sqref="H92"/>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32" t="s">
        <v>102</v>
      </c>
      <c r="B1" s="233"/>
      <c r="C1" s="233"/>
      <c r="D1" s="233"/>
      <c r="E1" s="233"/>
      <c r="F1" s="233"/>
      <c r="G1" s="233"/>
      <c r="H1" s="233"/>
      <c r="I1" s="233"/>
    </row>
    <row r="2" spans="1:11" ht="12.75" customHeight="1" x14ac:dyDescent="0.2">
      <c r="A2" s="234" t="s">
        <v>476</v>
      </c>
      <c r="B2" s="235"/>
      <c r="C2" s="235"/>
      <c r="D2" s="235"/>
      <c r="E2" s="235"/>
      <c r="F2" s="235"/>
      <c r="G2" s="235"/>
      <c r="H2" s="235"/>
      <c r="I2" s="235"/>
    </row>
    <row r="3" spans="1:11" x14ac:dyDescent="0.2">
      <c r="A3" s="236" t="s">
        <v>438</v>
      </c>
      <c r="B3" s="237"/>
      <c r="C3" s="237"/>
      <c r="D3" s="237"/>
      <c r="E3" s="237"/>
      <c r="F3" s="237"/>
      <c r="G3" s="237"/>
      <c r="H3" s="237"/>
      <c r="I3" s="237"/>
      <c r="J3" s="238"/>
      <c r="K3" s="238"/>
    </row>
    <row r="4" spans="1:11" ht="12.75" customHeight="1" x14ac:dyDescent="0.2">
      <c r="A4" s="239" t="s">
        <v>475</v>
      </c>
      <c r="B4" s="240"/>
      <c r="C4" s="240"/>
      <c r="D4" s="240"/>
      <c r="E4" s="240"/>
      <c r="F4" s="240"/>
      <c r="G4" s="240"/>
      <c r="H4" s="240"/>
      <c r="I4" s="240"/>
      <c r="J4" s="241"/>
      <c r="K4" s="241"/>
    </row>
    <row r="5" spans="1:11" ht="22.15" customHeight="1" x14ac:dyDescent="0.2">
      <c r="A5" s="242" t="s">
        <v>2</v>
      </c>
      <c r="B5" s="243"/>
      <c r="C5" s="243"/>
      <c r="D5" s="243"/>
      <c r="E5" s="243"/>
      <c r="F5" s="243"/>
      <c r="G5" s="242" t="s">
        <v>103</v>
      </c>
      <c r="H5" s="244" t="s">
        <v>299</v>
      </c>
      <c r="I5" s="245"/>
      <c r="J5" s="244" t="s">
        <v>278</v>
      </c>
      <c r="K5" s="245"/>
    </row>
    <row r="6" spans="1:11" x14ac:dyDescent="0.2">
      <c r="A6" s="243"/>
      <c r="B6" s="243"/>
      <c r="C6" s="243"/>
      <c r="D6" s="243"/>
      <c r="E6" s="243"/>
      <c r="F6" s="243"/>
      <c r="G6" s="243"/>
      <c r="H6" s="26" t="s">
        <v>292</v>
      </c>
      <c r="I6" s="26" t="s">
        <v>293</v>
      </c>
      <c r="J6" s="26" t="s">
        <v>292</v>
      </c>
      <c r="K6" s="26" t="s">
        <v>293</v>
      </c>
    </row>
    <row r="7" spans="1:11" x14ac:dyDescent="0.2">
      <c r="A7" s="248">
        <v>1</v>
      </c>
      <c r="B7" s="249"/>
      <c r="C7" s="249"/>
      <c r="D7" s="249"/>
      <c r="E7" s="249"/>
      <c r="F7" s="249"/>
      <c r="G7" s="27">
        <v>2</v>
      </c>
      <c r="H7" s="26">
        <v>3</v>
      </c>
      <c r="I7" s="26">
        <v>4</v>
      </c>
      <c r="J7" s="26">
        <v>5</v>
      </c>
      <c r="K7" s="26">
        <v>6</v>
      </c>
    </row>
    <row r="8" spans="1:11" ht="12.75" customHeight="1" x14ac:dyDescent="0.2">
      <c r="A8" s="246" t="s">
        <v>348</v>
      </c>
      <c r="B8" s="246"/>
      <c r="C8" s="246"/>
      <c r="D8" s="246"/>
      <c r="E8" s="246"/>
      <c r="F8" s="246"/>
      <c r="G8" s="8">
        <v>1</v>
      </c>
      <c r="H8" s="99">
        <f>SUM(H9:H13)</f>
        <v>187673566</v>
      </c>
      <c r="I8" s="99">
        <f>SUM(I9:I13)</f>
        <v>100229824</v>
      </c>
      <c r="J8" s="99">
        <f>SUM(J9:J13)</f>
        <v>199455611</v>
      </c>
      <c r="K8" s="99">
        <f>SUM(K9:K13)</f>
        <v>103486356</v>
      </c>
    </row>
    <row r="9" spans="1:11" ht="12.75" customHeight="1" x14ac:dyDescent="0.2">
      <c r="A9" s="210" t="s">
        <v>115</v>
      </c>
      <c r="B9" s="210"/>
      <c r="C9" s="210"/>
      <c r="D9" s="210"/>
      <c r="E9" s="210"/>
      <c r="F9" s="210"/>
      <c r="G9" s="7">
        <v>2</v>
      </c>
      <c r="H9" s="100">
        <v>0</v>
      </c>
      <c r="I9" s="100">
        <v>0</v>
      </c>
      <c r="J9" s="100">
        <v>0</v>
      </c>
      <c r="K9" s="100">
        <v>0</v>
      </c>
    </row>
    <row r="10" spans="1:11" ht="12.75" customHeight="1" x14ac:dyDescent="0.2">
      <c r="A10" s="210" t="s">
        <v>436</v>
      </c>
      <c r="B10" s="210"/>
      <c r="C10" s="210"/>
      <c r="D10" s="210"/>
      <c r="E10" s="210"/>
      <c r="F10" s="210"/>
      <c r="G10" s="7">
        <v>3</v>
      </c>
      <c r="H10" s="100">
        <v>185905295</v>
      </c>
      <c r="I10" s="100">
        <v>98936541</v>
      </c>
      <c r="J10" s="100">
        <v>197296985</v>
      </c>
      <c r="K10" s="100">
        <v>103266486</v>
      </c>
    </row>
    <row r="11" spans="1:11" ht="12.75" customHeight="1" x14ac:dyDescent="0.2">
      <c r="A11" s="210" t="s">
        <v>116</v>
      </c>
      <c r="B11" s="210"/>
      <c r="C11" s="210"/>
      <c r="D11" s="210"/>
      <c r="E11" s="210"/>
      <c r="F11" s="210"/>
      <c r="G11" s="7">
        <v>4</v>
      </c>
      <c r="H11" s="100">
        <v>0</v>
      </c>
      <c r="I11" s="100">
        <v>0</v>
      </c>
      <c r="J11" s="100">
        <v>0</v>
      </c>
      <c r="K11" s="100">
        <v>0</v>
      </c>
    </row>
    <row r="12" spans="1:11" ht="12.75" customHeight="1" x14ac:dyDescent="0.2">
      <c r="A12" s="210" t="s">
        <v>117</v>
      </c>
      <c r="B12" s="210"/>
      <c r="C12" s="210"/>
      <c r="D12" s="210"/>
      <c r="E12" s="210"/>
      <c r="F12" s="210"/>
      <c r="G12" s="7">
        <v>5</v>
      </c>
      <c r="H12" s="100">
        <v>0</v>
      </c>
      <c r="I12" s="100">
        <v>0</v>
      </c>
      <c r="J12" s="100">
        <v>0</v>
      </c>
      <c r="K12" s="100">
        <v>0</v>
      </c>
    </row>
    <row r="13" spans="1:11" ht="12.75" customHeight="1" x14ac:dyDescent="0.2">
      <c r="A13" s="210" t="s">
        <v>118</v>
      </c>
      <c r="B13" s="210"/>
      <c r="C13" s="210"/>
      <c r="D13" s="210"/>
      <c r="E13" s="210"/>
      <c r="F13" s="210"/>
      <c r="G13" s="7">
        <v>6</v>
      </c>
      <c r="H13" s="100">
        <v>1768271</v>
      </c>
      <c r="I13" s="100">
        <v>1293283</v>
      </c>
      <c r="J13" s="100">
        <v>2158626</v>
      </c>
      <c r="K13" s="100">
        <v>219870</v>
      </c>
    </row>
    <row r="14" spans="1:11" ht="12.75" customHeight="1" x14ac:dyDescent="0.2">
      <c r="A14" s="246" t="s">
        <v>349</v>
      </c>
      <c r="B14" s="246"/>
      <c r="C14" s="246"/>
      <c r="D14" s="246"/>
      <c r="E14" s="246"/>
      <c r="F14" s="246"/>
      <c r="G14" s="8">
        <v>7</v>
      </c>
      <c r="H14" s="99">
        <f>H15+H16+H20+H24+H25+H26+H29+H36</f>
        <v>180206394</v>
      </c>
      <c r="I14" s="99">
        <f>I15+I16+I20+I24+I25+I26+I29+I36</f>
        <v>95371925</v>
      </c>
      <c r="J14" s="99">
        <f>J15+J16+J20+J24+J25+J26+J29+J36</f>
        <v>190601413</v>
      </c>
      <c r="K14" s="99">
        <f>K15+K16+K20+K24+K25+K26+K29+K36</f>
        <v>98939353</v>
      </c>
    </row>
    <row r="15" spans="1:11" ht="12.75" customHeight="1" x14ac:dyDescent="0.2">
      <c r="A15" s="210" t="s">
        <v>104</v>
      </c>
      <c r="B15" s="210"/>
      <c r="C15" s="210"/>
      <c r="D15" s="210"/>
      <c r="E15" s="210"/>
      <c r="F15" s="210"/>
      <c r="G15" s="7">
        <v>8</v>
      </c>
      <c r="H15" s="100">
        <v>0</v>
      </c>
      <c r="I15" s="100">
        <v>0</v>
      </c>
      <c r="J15" s="100">
        <v>0</v>
      </c>
      <c r="K15" s="100">
        <v>0</v>
      </c>
    </row>
    <row r="16" spans="1:11" ht="12.75" customHeight="1" x14ac:dyDescent="0.2">
      <c r="A16" s="211" t="s">
        <v>418</v>
      </c>
      <c r="B16" s="211"/>
      <c r="C16" s="211"/>
      <c r="D16" s="211"/>
      <c r="E16" s="211"/>
      <c r="F16" s="211"/>
      <c r="G16" s="8">
        <v>9</v>
      </c>
      <c r="H16" s="99">
        <f>SUM(H17:H19)</f>
        <v>120583013</v>
      </c>
      <c r="I16" s="99">
        <f>SUM(I17:I19)</f>
        <v>64569869</v>
      </c>
      <c r="J16" s="99">
        <f>SUM(J17:J19)</f>
        <v>127021989</v>
      </c>
      <c r="K16" s="99">
        <f>SUM(K17:K19)</f>
        <v>66558606</v>
      </c>
    </row>
    <row r="17" spans="1:11" ht="12.75" customHeight="1" x14ac:dyDescent="0.2">
      <c r="A17" s="247" t="s">
        <v>119</v>
      </c>
      <c r="B17" s="247"/>
      <c r="C17" s="247"/>
      <c r="D17" s="247"/>
      <c r="E17" s="247"/>
      <c r="F17" s="247"/>
      <c r="G17" s="7">
        <v>10</v>
      </c>
      <c r="H17" s="100">
        <v>17906445</v>
      </c>
      <c r="I17" s="100">
        <v>8342596</v>
      </c>
      <c r="J17" s="100">
        <v>19816267</v>
      </c>
      <c r="K17" s="100">
        <v>9578253</v>
      </c>
    </row>
    <row r="18" spans="1:11" ht="12.75" customHeight="1" x14ac:dyDescent="0.2">
      <c r="A18" s="247" t="s">
        <v>120</v>
      </c>
      <c r="B18" s="247"/>
      <c r="C18" s="247"/>
      <c r="D18" s="247"/>
      <c r="E18" s="247"/>
      <c r="F18" s="247"/>
      <c r="G18" s="7">
        <v>11</v>
      </c>
      <c r="H18" s="100">
        <v>102676568</v>
      </c>
      <c r="I18" s="100">
        <v>56227273</v>
      </c>
      <c r="J18" s="100">
        <v>107205722</v>
      </c>
      <c r="K18" s="100">
        <v>56980353</v>
      </c>
    </row>
    <row r="19" spans="1:11" ht="12.75" customHeight="1" x14ac:dyDescent="0.2">
      <c r="A19" s="247" t="s">
        <v>121</v>
      </c>
      <c r="B19" s="247"/>
      <c r="C19" s="247"/>
      <c r="D19" s="247"/>
      <c r="E19" s="247"/>
      <c r="F19" s="247"/>
      <c r="G19" s="7">
        <v>12</v>
      </c>
      <c r="H19" s="100">
        <v>0</v>
      </c>
      <c r="I19" s="100">
        <v>0</v>
      </c>
      <c r="J19" s="100">
        <v>0</v>
      </c>
      <c r="K19" s="100">
        <v>0</v>
      </c>
    </row>
    <row r="20" spans="1:11" ht="12.75" customHeight="1" x14ac:dyDescent="0.2">
      <c r="A20" s="211" t="s">
        <v>419</v>
      </c>
      <c r="B20" s="211"/>
      <c r="C20" s="211"/>
      <c r="D20" s="211"/>
      <c r="E20" s="211"/>
      <c r="F20" s="211"/>
      <c r="G20" s="8">
        <v>13</v>
      </c>
      <c r="H20" s="99">
        <f>SUM(H21:H23)</f>
        <v>39553458</v>
      </c>
      <c r="I20" s="99">
        <f>SUM(I21:I23)</f>
        <v>19931659</v>
      </c>
      <c r="J20" s="99">
        <f>SUM(J21:J23)</f>
        <v>41930783</v>
      </c>
      <c r="K20" s="99">
        <f>SUM(K21:K23)</f>
        <v>21288106</v>
      </c>
    </row>
    <row r="21" spans="1:11" ht="12.75" customHeight="1" x14ac:dyDescent="0.2">
      <c r="A21" s="247" t="s">
        <v>105</v>
      </c>
      <c r="B21" s="247"/>
      <c r="C21" s="247"/>
      <c r="D21" s="247"/>
      <c r="E21" s="247"/>
      <c r="F21" s="247"/>
      <c r="G21" s="7">
        <v>14</v>
      </c>
      <c r="H21" s="100">
        <v>27199922</v>
      </c>
      <c r="I21" s="100">
        <v>13769415</v>
      </c>
      <c r="J21" s="100">
        <v>29249470</v>
      </c>
      <c r="K21" s="100">
        <v>14741357</v>
      </c>
    </row>
    <row r="22" spans="1:11" ht="12.75" customHeight="1" x14ac:dyDescent="0.2">
      <c r="A22" s="247" t="s">
        <v>106</v>
      </c>
      <c r="B22" s="247"/>
      <c r="C22" s="247"/>
      <c r="D22" s="247"/>
      <c r="E22" s="247"/>
      <c r="F22" s="247"/>
      <c r="G22" s="7">
        <v>15</v>
      </c>
      <c r="H22" s="100">
        <v>10426239</v>
      </c>
      <c r="I22" s="100">
        <v>5125451</v>
      </c>
      <c r="J22" s="100">
        <v>10373709</v>
      </c>
      <c r="K22" s="100">
        <v>5265708</v>
      </c>
    </row>
    <row r="23" spans="1:11" ht="12.75" customHeight="1" x14ac:dyDescent="0.2">
      <c r="A23" s="247" t="s">
        <v>107</v>
      </c>
      <c r="B23" s="247"/>
      <c r="C23" s="247"/>
      <c r="D23" s="247"/>
      <c r="E23" s="247"/>
      <c r="F23" s="247"/>
      <c r="G23" s="7">
        <v>16</v>
      </c>
      <c r="H23" s="100">
        <v>1927297</v>
      </c>
      <c r="I23" s="100">
        <v>1036793</v>
      </c>
      <c r="J23" s="100">
        <v>2307604</v>
      </c>
      <c r="K23" s="100">
        <v>1281041</v>
      </c>
    </row>
    <row r="24" spans="1:11" ht="12.75" customHeight="1" x14ac:dyDescent="0.2">
      <c r="A24" s="210" t="s">
        <v>108</v>
      </c>
      <c r="B24" s="210"/>
      <c r="C24" s="210"/>
      <c r="D24" s="210"/>
      <c r="E24" s="210"/>
      <c r="F24" s="210"/>
      <c r="G24" s="7">
        <v>17</v>
      </c>
      <c r="H24" s="100">
        <v>7325226</v>
      </c>
      <c r="I24" s="100">
        <v>3864675</v>
      </c>
      <c r="J24" s="100">
        <v>8483035</v>
      </c>
      <c r="K24" s="100">
        <v>4348646</v>
      </c>
    </row>
    <row r="25" spans="1:11" ht="12.75" customHeight="1" x14ac:dyDescent="0.2">
      <c r="A25" s="210" t="s">
        <v>109</v>
      </c>
      <c r="B25" s="210"/>
      <c r="C25" s="210"/>
      <c r="D25" s="210"/>
      <c r="E25" s="210"/>
      <c r="F25" s="210"/>
      <c r="G25" s="7">
        <v>18</v>
      </c>
      <c r="H25" s="100">
        <v>12397481</v>
      </c>
      <c r="I25" s="100">
        <v>6769421</v>
      </c>
      <c r="J25" s="100">
        <v>11932459</v>
      </c>
      <c r="K25" s="100">
        <v>5975222</v>
      </c>
    </row>
    <row r="26" spans="1:11" ht="12.75" customHeight="1" x14ac:dyDescent="0.2">
      <c r="A26" s="211" t="s">
        <v>420</v>
      </c>
      <c r="B26" s="211"/>
      <c r="C26" s="211"/>
      <c r="D26" s="211"/>
      <c r="E26" s="211"/>
      <c r="F26" s="211"/>
      <c r="G26" s="8">
        <v>19</v>
      </c>
      <c r="H26" s="99">
        <f>H27+H28</f>
        <v>321278</v>
      </c>
      <c r="I26" s="99">
        <f>I27+I28</f>
        <v>210363</v>
      </c>
      <c r="J26" s="99">
        <f>J27+J28</f>
        <v>1247059</v>
      </c>
      <c r="K26" s="99">
        <f>K27+K28</f>
        <v>766889</v>
      </c>
    </row>
    <row r="27" spans="1:11" ht="12.75" customHeight="1" x14ac:dyDescent="0.2">
      <c r="A27" s="247" t="s">
        <v>122</v>
      </c>
      <c r="B27" s="247"/>
      <c r="C27" s="247"/>
      <c r="D27" s="247"/>
      <c r="E27" s="247"/>
      <c r="F27" s="247"/>
      <c r="G27" s="7">
        <v>20</v>
      </c>
      <c r="H27" s="100">
        <v>0</v>
      </c>
      <c r="I27" s="100">
        <v>0</v>
      </c>
      <c r="J27" s="100">
        <v>0</v>
      </c>
      <c r="K27" s="100">
        <v>0</v>
      </c>
    </row>
    <row r="28" spans="1:11" ht="12.75" customHeight="1" x14ac:dyDescent="0.2">
      <c r="A28" s="247" t="s">
        <v>123</v>
      </c>
      <c r="B28" s="247"/>
      <c r="C28" s="247"/>
      <c r="D28" s="247"/>
      <c r="E28" s="247"/>
      <c r="F28" s="247"/>
      <c r="G28" s="7">
        <v>21</v>
      </c>
      <c r="H28" s="100">
        <v>321278</v>
      </c>
      <c r="I28" s="100">
        <v>210363</v>
      </c>
      <c r="J28" s="100">
        <v>1247059</v>
      </c>
      <c r="K28" s="100">
        <v>766889</v>
      </c>
    </row>
    <row r="29" spans="1:11" ht="12.75" customHeight="1" x14ac:dyDescent="0.2">
      <c r="A29" s="211" t="s">
        <v>421</v>
      </c>
      <c r="B29" s="211"/>
      <c r="C29" s="211"/>
      <c r="D29" s="211"/>
      <c r="E29" s="211"/>
      <c r="F29" s="211"/>
      <c r="G29" s="8">
        <v>22</v>
      </c>
      <c r="H29" s="99">
        <f>SUM(H30:H35)</f>
        <v>25938</v>
      </c>
      <c r="I29" s="99">
        <f>SUM(I30:I35)</f>
        <v>25938</v>
      </c>
      <c r="J29" s="99">
        <f>SUM(J30:J35)</f>
        <v>-13912</v>
      </c>
      <c r="K29" s="99">
        <f>SUM(K30:K35)</f>
        <v>1884</v>
      </c>
    </row>
    <row r="30" spans="1:11" ht="12.75" customHeight="1" x14ac:dyDescent="0.2">
      <c r="A30" s="247" t="s">
        <v>124</v>
      </c>
      <c r="B30" s="247"/>
      <c r="C30" s="247"/>
      <c r="D30" s="247"/>
      <c r="E30" s="247"/>
      <c r="F30" s="247"/>
      <c r="G30" s="7">
        <v>23</v>
      </c>
      <c r="H30" s="100">
        <v>0</v>
      </c>
      <c r="I30" s="100">
        <v>0</v>
      </c>
      <c r="J30" s="100">
        <v>0</v>
      </c>
      <c r="K30" s="100">
        <v>0</v>
      </c>
    </row>
    <row r="31" spans="1:11" ht="12.75" customHeight="1" x14ac:dyDescent="0.2">
      <c r="A31" s="247" t="s">
        <v>125</v>
      </c>
      <c r="B31" s="247"/>
      <c r="C31" s="247"/>
      <c r="D31" s="247"/>
      <c r="E31" s="247"/>
      <c r="F31" s="247"/>
      <c r="G31" s="7">
        <v>24</v>
      </c>
      <c r="H31" s="100">
        <v>0</v>
      </c>
      <c r="I31" s="100">
        <v>0</v>
      </c>
      <c r="J31" s="100">
        <v>0</v>
      </c>
      <c r="K31" s="100">
        <v>0</v>
      </c>
    </row>
    <row r="32" spans="1:11" ht="12.75" customHeight="1" x14ac:dyDescent="0.2">
      <c r="A32" s="247" t="s">
        <v>126</v>
      </c>
      <c r="B32" s="247"/>
      <c r="C32" s="247"/>
      <c r="D32" s="247"/>
      <c r="E32" s="247"/>
      <c r="F32" s="247"/>
      <c r="G32" s="7">
        <v>25</v>
      </c>
      <c r="H32" s="100">
        <v>0</v>
      </c>
      <c r="I32" s="100">
        <v>0</v>
      </c>
      <c r="J32" s="100">
        <v>0</v>
      </c>
      <c r="K32" s="100">
        <v>0</v>
      </c>
    </row>
    <row r="33" spans="1:11" ht="12.75" customHeight="1" x14ac:dyDescent="0.2">
      <c r="A33" s="247" t="s">
        <v>127</v>
      </c>
      <c r="B33" s="247"/>
      <c r="C33" s="247"/>
      <c r="D33" s="247"/>
      <c r="E33" s="247"/>
      <c r="F33" s="247"/>
      <c r="G33" s="7">
        <v>26</v>
      </c>
      <c r="H33" s="100">
        <v>0</v>
      </c>
      <c r="I33" s="100">
        <v>0</v>
      </c>
      <c r="J33" s="100">
        <v>0</v>
      </c>
      <c r="K33" s="100">
        <v>0</v>
      </c>
    </row>
    <row r="34" spans="1:11" ht="12.75" customHeight="1" x14ac:dyDescent="0.2">
      <c r="A34" s="247" t="s">
        <v>128</v>
      </c>
      <c r="B34" s="247"/>
      <c r="C34" s="247"/>
      <c r="D34" s="247"/>
      <c r="E34" s="247"/>
      <c r="F34" s="247"/>
      <c r="G34" s="7">
        <v>27</v>
      </c>
      <c r="H34" s="100">
        <v>0</v>
      </c>
      <c r="I34" s="100">
        <v>0</v>
      </c>
      <c r="J34" s="100">
        <v>0</v>
      </c>
      <c r="K34" s="100">
        <v>0</v>
      </c>
    </row>
    <row r="35" spans="1:11" ht="12.75" customHeight="1" x14ac:dyDescent="0.2">
      <c r="A35" s="247" t="s">
        <v>129</v>
      </c>
      <c r="B35" s="247"/>
      <c r="C35" s="247"/>
      <c r="D35" s="247"/>
      <c r="E35" s="247"/>
      <c r="F35" s="247"/>
      <c r="G35" s="7">
        <v>28</v>
      </c>
      <c r="H35" s="100">
        <v>25938</v>
      </c>
      <c r="I35" s="100">
        <v>25938</v>
      </c>
      <c r="J35" s="100">
        <v>-13912</v>
      </c>
      <c r="K35" s="100">
        <v>1884</v>
      </c>
    </row>
    <row r="36" spans="1:11" ht="12.75" customHeight="1" x14ac:dyDescent="0.2">
      <c r="A36" s="210" t="s">
        <v>110</v>
      </c>
      <c r="B36" s="210"/>
      <c r="C36" s="210"/>
      <c r="D36" s="210"/>
      <c r="E36" s="210"/>
      <c r="F36" s="210"/>
      <c r="G36" s="7">
        <v>29</v>
      </c>
      <c r="H36" s="100">
        <v>0</v>
      </c>
      <c r="I36" s="100">
        <v>0</v>
      </c>
      <c r="J36" s="100">
        <v>0</v>
      </c>
      <c r="K36" s="100">
        <v>0</v>
      </c>
    </row>
    <row r="37" spans="1:11" ht="12.75" customHeight="1" x14ac:dyDescent="0.2">
      <c r="A37" s="246" t="s">
        <v>350</v>
      </c>
      <c r="B37" s="246"/>
      <c r="C37" s="246"/>
      <c r="D37" s="246"/>
      <c r="E37" s="246"/>
      <c r="F37" s="246"/>
      <c r="G37" s="8">
        <v>30</v>
      </c>
      <c r="H37" s="99">
        <f>SUM(H38:H47)</f>
        <v>376107</v>
      </c>
      <c r="I37" s="99">
        <f>SUM(I38:I47)</f>
        <v>284345</v>
      </c>
      <c r="J37" s="99">
        <f>SUM(J38:J47)</f>
        <v>112722</v>
      </c>
      <c r="K37" s="99">
        <f>SUM(K38:K47)</f>
        <v>40968</v>
      </c>
    </row>
    <row r="38" spans="1:11" ht="12.75" customHeight="1" x14ac:dyDescent="0.2">
      <c r="A38" s="210" t="s">
        <v>130</v>
      </c>
      <c r="B38" s="210"/>
      <c r="C38" s="210"/>
      <c r="D38" s="210"/>
      <c r="E38" s="210"/>
      <c r="F38" s="210"/>
      <c r="G38" s="7">
        <v>31</v>
      </c>
      <c r="H38" s="100">
        <v>0</v>
      </c>
      <c r="I38" s="100">
        <v>0</v>
      </c>
      <c r="J38" s="100">
        <v>0</v>
      </c>
      <c r="K38" s="100">
        <v>0</v>
      </c>
    </row>
    <row r="39" spans="1:11" ht="25.15" customHeight="1" x14ac:dyDescent="0.2">
      <c r="A39" s="210" t="s">
        <v>131</v>
      </c>
      <c r="B39" s="210"/>
      <c r="C39" s="210"/>
      <c r="D39" s="210"/>
      <c r="E39" s="210"/>
      <c r="F39" s="210"/>
      <c r="G39" s="7">
        <v>32</v>
      </c>
      <c r="H39" s="100">
        <v>0</v>
      </c>
      <c r="I39" s="100">
        <v>0</v>
      </c>
      <c r="J39" s="100">
        <v>0</v>
      </c>
      <c r="K39" s="100">
        <v>0</v>
      </c>
    </row>
    <row r="40" spans="1:11" ht="25.15" customHeight="1" x14ac:dyDescent="0.2">
      <c r="A40" s="210" t="s">
        <v>132</v>
      </c>
      <c r="B40" s="210"/>
      <c r="C40" s="210"/>
      <c r="D40" s="210"/>
      <c r="E40" s="210"/>
      <c r="F40" s="210"/>
      <c r="G40" s="7">
        <v>33</v>
      </c>
      <c r="H40" s="100">
        <v>0</v>
      </c>
      <c r="I40" s="100">
        <v>0</v>
      </c>
      <c r="J40" s="100">
        <v>0</v>
      </c>
      <c r="K40" s="100">
        <v>0</v>
      </c>
    </row>
    <row r="41" spans="1:11" ht="25.15" customHeight="1" x14ac:dyDescent="0.2">
      <c r="A41" s="210" t="s">
        <v>133</v>
      </c>
      <c r="B41" s="210"/>
      <c r="C41" s="210"/>
      <c r="D41" s="210"/>
      <c r="E41" s="210"/>
      <c r="F41" s="210"/>
      <c r="G41" s="7">
        <v>34</v>
      </c>
      <c r="H41" s="100">
        <v>0</v>
      </c>
      <c r="I41" s="100">
        <v>0</v>
      </c>
      <c r="J41" s="100">
        <v>0</v>
      </c>
      <c r="K41" s="100">
        <v>0</v>
      </c>
    </row>
    <row r="42" spans="1:11" ht="25.15" customHeight="1" x14ac:dyDescent="0.2">
      <c r="A42" s="210" t="s">
        <v>134</v>
      </c>
      <c r="B42" s="210"/>
      <c r="C42" s="210"/>
      <c r="D42" s="210"/>
      <c r="E42" s="210"/>
      <c r="F42" s="210"/>
      <c r="G42" s="7">
        <v>35</v>
      </c>
      <c r="H42" s="100">
        <v>0</v>
      </c>
      <c r="I42" s="100">
        <v>0</v>
      </c>
      <c r="J42" s="100">
        <v>0</v>
      </c>
      <c r="K42" s="100">
        <v>0</v>
      </c>
    </row>
    <row r="43" spans="1:11" ht="12.75" customHeight="1" x14ac:dyDescent="0.2">
      <c r="A43" s="210" t="s">
        <v>135</v>
      </c>
      <c r="B43" s="210"/>
      <c r="C43" s="210"/>
      <c r="D43" s="210"/>
      <c r="E43" s="210"/>
      <c r="F43" s="210"/>
      <c r="G43" s="7">
        <v>36</v>
      </c>
      <c r="H43" s="100">
        <v>0</v>
      </c>
      <c r="I43" s="100">
        <v>0</v>
      </c>
      <c r="J43" s="100">
        <v>0</v>
      </c>
      <c r="K43" s="100">
        <v>0</v>
      </c>
    </row>
    <row r="44" spans="1:11" ht="12.75" customHeight="1" x14ac:dyDescent="0.2">
      <c r="A44" s="210" t="s">
        <v>136</v>
      </c>
      <c r="B44" s="210"/>
      <c r="C44" s="210"/>
      <c r="D44" s="210"/>
      <c r="E44" s="210"/>
      <c r="F44" s="210"/>
      <c r="G44" s="7">
        <v>37</v>
      </c>
      <c r="H44" s="100">
        <v>68876</v>
      </c>
      <c r="I44" s="100">
        <v>31854</v>
      </c>
      <c r="J44" s="100">
        <v>50329</v>
      </c>
      <c r="K44" s="100">
        <v>31604</v>
      </c>
    </row>
    <row r="45" spans="1:11" ht="12.75" customHeight="1" x14ac:dyDescent="0.2">
      <c r="A45" s="210" t="s">
        <v>137</v>
      </c>
      <c r="B45" s="210"/>
      <c r="C45" s="210"/>
      <c r="D45" s="210"/>
      <c r="E45" s="210"/>
      <c r="F45" s="210"/>
      <c r="G45" s="7">
        <v>38</v>
      </c>
      <c r="H45" s="100">
        <v>303557</v>
      </c>
      <c r="I45" s="100">
        <v>250991</v>
      </c>
      <c r="J45" s="100">
        <v>62393</v>
      </c>
      <c r="K45" s="100">
        <v>9376</v>
      </c>
    </row>
    <row r="46" spans="1:11" ht="12.75" customHeight="1" x14ac:dyDescent="0.2">
      <c r="A46" s="210" t="s">
        <v>138</v>
      </c>
      <c r="B46" s="210"/>
      <c r="C46" s="210"/>
      <c r="D46" s="210"/>
      <c r="E46" s="210"/>
      <c r="F46" s="210"/>
      <c r="G46" s="7">
        <v>39</v>
      </c>
      <c r="H46" s="100">
        <v>0</v>
      </c>
      <c r="I46" s="100">
        <v>0</v>
      </c>
      <c r="J46" s="100">
        <v>0</v>
      </c>
      <c r="K46" s="100">
        <v>0</v>
      </c>
    </row>
    <row r="47" spans="1:11" ht="12.75" customHeight="1" x14ac:dyDescent="0.2">
      <c r="A47" s="210" t="s">
        <v>139</v>
      </c>
      <c r="B47" s="210"/>
      <c r="C47" s="210"/>
      <c r="D47" s="210"/>
      <c r="E47" s="210"/>
      <c r="F47" s="210"/>
      <c r="G47" s="7">
        <v>40</v>
      </c>
      <c r="H47" s="100">
        <v>3674</v>
      </c>
      <c r="I47" s="100">
        <v>1500</v>
      </c>
      <c r="J47" s="100">
        <v>0</v>
      </c>
      <c r="K47" s="100">
        <v>-12</v>
      </c>
    </row>
    <row r="48" spans="1:11" ht="12.75" customHeight="1" x14ac:dyDescent="0.2">
      <c r="A48" s="246" t="s">
        <v>351</v>
      </c>
      <c r="B48" s="246"/>
      <c r="C48" s="246"/>
      <c r="D48" s="246"/>
      <c r="E48" s="246"/>
      <c r="F48" s="246"/>
      <c r="G48" s="8">
        <v>41</v>
      </c>
      <c r="H48" s="99">
        <f>SUM(H49:H55)</f>
        <v>2462688</v>
      </c>
      <c r="I48" s="99">
        <f>SUM(I49:I55)</f>
        <v>1330070</v>
      </c>
      <c r="J48" s="99">
        <f>SUM(J49:J55)</f>
        <v>1855702</v>
      </c>
      <c r="K48" s="99">
        <f>SUM(K49:K55)</f>
        <v>938920</v>
      </c>
    </row>
    <row r="49" spans="1:11" ht="25.15" customHeight="1" x14ac:dyDescent="0.2">
      <c r="A49" s="210" t="s">
        <v>140</v>
      </c>
      <c r="B49" s="210"/>
      <c r="C49" s="210"/>
      <c r="D49" s="210"/>
      <c r="E49" s="210"/>
      <c r="F49" s="210"/>
      <c r="G49" s="7">
        <v>42</v>
      </c>
      <c r="H49" s="100">
        <v>0</v>
      </c>
      <c r="I49" s="100">
        <v>0</v>
      </c>
      <c r="J49" s="100">
        <v>0</v>
      </c>
      <c r="K49" s="100">
        <v>0</v>
      </c>
    </row>
    <row r="50" spans="1:11" ht="12.75" customHeight="1" x14ac:dyDescent="0.2">
      <c r="A50" s="250" t="s">
        <v>141</v>
      </c>
      <c r="B50" s="250"/>
      <c r="C50" s="250"/>
      <c r="D50" s="250"/>
      <c r="E50" s="250"/>
      <c r="F50" s="250"/>
      <c r="G50" s="7">
        <v>43</v>
      </c>
      <c r="H50" s="100">
        <v>0</v>
      </c>
      <c r="I50" s="100">
        <v>0</v>
      </c>
      <c r="J50" s="100">
        <v>0</v>
      </c>
      <c r="K50" s="100">
        <v>0</v>
      </c>
    </row>
    <row r="51" spans="1:11" ht="12.75" customHeight="1" x14ac:dyDescent="0.2">
      <c r="A51" s="250" t="s">
        <v>142</v>
      </c>
      <c r="B51" s="250"/>
      <c r="C51" s="250"/>
      <c r="D51" s="250"/>
      <c r="E51" s="250"/>
      <c r="F51" s="250"/>
      <c r="G51" s="7">
        <v>44</v>
      </c>
      <c r="H51" s="100">
        <v>2302820</v>
      </c>
      <c r="I51" s="100">
        <v>1249047</v>
      </c>
      <c r="J51" s="100">
        <v>1746556</v>
      </c>
      <c r="K51" s="100">
        <v>889527</v>
      </c>
    </row>
    <row r="52" spans="1:11" ht="12.75" customHeight="1" x14ac:dyDescent="0.2">
      <c r="A52" s="250" t="s">
        <v>143</v>
      </c>
      <c r="B52" s="250"/>
      <c r="C52" s="250"/>
      <c r="D52" s="250"/>
      <c r="E52" s="250"/>
      <c r="F52" s="250"/>
      <c r="G52" s="7">
        <v>45</v>
      </c>
      <c r="H52" s="100">
        <v>139156</v>
      </c>
      <c r="I52" s="100">
        <v>61117</v>
      </c>
      <c r="J52" s="100">
        <v>108564</v>
      </c>
      <c r="K52" s="100">
        <v>49131</v>
      </c>
    </row>
    <row r="53" spans="1:11" ht="12.75" customHeight="1" x14ac:dyDescent="0.2">
      <c r="A53" s="250" t="s">
        <v>144</v>
      </c>
      <c r="B53" s="250"/>
      <c r="C53" s="250"/>
      <c r="D53" s="250"/>
      <c r="E53" s="250"/>
      <c r="F53" s="250"/>
      <c r="G53" s="7">
        <v>46</v>
      </c>
      <c r="H53" s="100">
        <v>0</v>
      </c>
      <c r="I53" s="100">
        <v>0</v>
      </c>
      <c r="J53" s="100">
        <v>0</v>
      </c>
      <c r="K53" s="100">
        <v>0</v>
      </c>
    </row>
    <row r="54" spans="1:11" ht="12.75" customHeight="1" x14ac:dyDescent="0.2">
      <c r="A54" s="250" t="s">
        <v>145</v>
      </c>
      <c r="B54" s="250"/>
      <c r="C54" s="250"/>
      <c r="D54" s="250"/>
      <c r="E54" s="250"/>
      <c r="F54" s="250"/>
      <c r="G54" s="7">
        <v>47</v>
      </c>
      <c r="H54" s="100">
        <v>0</v>
      </c>
      <c r="I54" s="100">
        <v>0</v>
      </c>
      <c r="J54" s="100">
        <v>0</v>
      </c>
      <c r="K54" s="100">
        <v>0</v>
      </c>
    </row>
    <row r="55" spans="1:11" ht="12.75" customHeight="1" x14ac:dyDescent="0.2">
      <c r="A55" s="250" t="s">
        <v>146</v>
      </c>
      <c r="B55" s="250"/>
      <c r="C55" s="250"/>
      <c r="D55" s="250"/>
      <c r="E55" s="250"/>
      <c r="F55" s="250"/>
      <c r="G55" s="7">
        <v>48</v>
      </c>
      <c r="H55" s="100">
        <v>20712</v>
      </c>
      <c r="I55" s="100">
        <v>19906</v>
      </c>
      <c r="J55" s="100">
        <v>582</v>
      </c>
      <c r="K55" s="100">
        <v>262</v>
      </c>
    </row>
    <row r="56" spans="1:11" ht="22.15" customHeight="1" x14ac:dyDescent="0.2">
      <c r="A56" s="252" t="s">
        <v>147</v>
      </c>
      <c r="B56" s="252"/>
      <c r="C56" s="252"/>
      <c r="D56" s="252"/>
      <c r="E56" s="252"/>
      <c r="F56" s="252"/>
      <c r="G56" s="7">
        <v>49</v>
      </c>
      <c r="H56" s="100">
        <v>0</v>
      </c>
      <c r="I56" s="100">
        <v>0</v>
      </c>
      <c r="J56" s="100">
        <v>0</v>
      </c>
      <c r="K56" s="100">
        <v>0</v>
      </c>
    </row>
    <row r="57" spans="1:11" ht="12.75" customHeight="1" x14ac:dyDescent="0.2">
      <c r="A57" s="252" t="s">
        <v>148</v>
      </c>
      <c r="B57" s="252"/>
      <c r="C57" s="252"/>
      <c r="D57" s="252"/>
      <c r="E57" s="252"/>
      <c r="F57" s="252"/>
      <c r="G57" s="7">
        <v>50</v>
      </c>
      <c r="H57" s="100">
        <v>0</v>
      </c>
      <c r="I57" s="100">
        <v>0</v>
      </c>
      <c r="J57" s="100">
        <v>0</v>
      </c>
      <c r="K57" s="100">
        <v>0</v>
      </c>
    </row>
    <row r="58" spans="1:11" ht="24.6" customHeight="1" x14ac:dyDescent="0.2">
      <c r="A58" s="252" t="s">
        <v>149</v>
      </c>
      <c r="B58" s="252"/>
      <c r="C58" s="252"/>
      <c r="D58" s="252"/>
      <c r="E58" s="252"/>
      <c r="F58" s="252"/>
      <c r="G58" s="7">
        <v>51</v>
      </c>
      <c r="H58" s="100">
        <v>0</v>
      </c>
      <c r="I58" s="100">
        <v>0</v>
      </c>
      <c r="J58" s="100">
        <v>0</v>
      </c>
      <c r="K58" s="100">
        <v>0</v>
      </c>
    </row>
    <row r="59" spans="1:11" ht="12.75" customHeight="1" x14ac:dyDescent="0.2">
      <c r="A59" s="252" t="s">
        <v>150</v>
      </c>
      <c r="B59" s="252"/>
      <c r="C59" s="252"/>
      <c r="D59" s="252"/>
      <c r="E59" s="252"/>
      <c r="F59" s="252"/>
      <c r="G59" s="7">
        <v>52</v>
      </c>
      <c r="H59" s="100">
        <v>0</v>
      </c>
      <c r="I59" s="100">
        <v>0</v>
      </c>
      <c r="J59" s="100">
        <v>0</v>
      </c>
      <c r="K59" s="100">
        <v>0</v>
      </c>
    </row>
    <row r="60" spans="1:11" ht="12.75" customHeight="1" x14ac:dyDescent="0.2">
      <c r="A60" s="246" t="s">
        <v>352</v>
      </c>
      <c r="B60" s="246"/>
      <c r="C60" s="246"/>
      <c r="D60" s="246"/>
      <c r="E60" s="246"/>
      <c r="F60" s="246"/>
      <c r="G60" s="8">
        <v>53</v>
      </c>
      <c r="H60" s="99">
        <f>H8+H37+H56+H57</f>
        <v>188049673</v>
      </c>
      <c r="I60" s="99">
        <f t="shared" ref="I60:K60" si="0">I8+I37+I56+I57</f>
        <v>100514169</v>
      </c>
      <c r="J60" s="99">
        <f t="shared" si="0"/>
        <v>199568333</v>
      </c>
      <c r="K60" s="99">
        <f t="shared" si="0"/>
        <v>103527324</v>
      </c>
    </row>
    <row r="61" spans="1:11" ht="12.75" customHeight="1" x14ac:dyDescent="0.2">
      <c r="A61" s="246" t="s">
        <v>353</v>
      </c>
      <c r="B61" s="246"/>
      <c r="C61" s="246"/>
      <c r="D61" s="246"/>
      <c r="E61" s="246"/>
      <c r="F61" s="246"/>
      <c r="G61" s="8">
        <v>54</v>
      </c>
      <c r="H61" s="99">
        <f>H14+H48+H58+H59</f>
        <v>182669082</v>
      </c>
      <c r="I61" s="99">
        <f t="shared" ref="I61:K61" si="1">I14+I48+I58+I59</f>
        <v>96701995</v>
      </c>
      <c r="J61" s="99">
        <f t="shared" si="1"/>
        <v>192457115</v>
      </c>
      <c r="K61" s="99">
        <f t="shared" si="1"/>
        <v>99878273</v>
      </c>
    </row>
    <row r="62" spans="1:11" ht="12.75" customHeight="1" x14ac:dyDescent="0.2">
      <c r="A62" s="246" t="s">
        <v>354</v>
      </c>
      <c r="B62" s="246"/>
      <c r="C62" s="246"/>
      <c r="D62" s="246"/>
      <c r="E62" s="246"/>
      <c r="F62" s="246"/>
      <c r="G62" s="8">
        <v>55</v>
      </c>
      <c r="H62" s="99">
        <f>H60-H61</f>
        <v>5380591</v>
      </c>
      <c r="I62" s="99">
        <f t="shared" ref="I62:K62" si="2">I60-I61</f>
        <v>3812174</v>
      </c>
      <c r="J62" s="99">
        <f t="shared" si="2"/>
        <v>7111218</v>
      </c>
      <c r="K62" s="99">
        <f t="shared" si="2"/>
        <v>3649051</v>
      </c>
    </row>
    <row r="63" spans="1:11" ht="12.75" customHeight="1" x14ac:dyDescent="0.2">
      <c r="A63" s="251" t="s">
        <v>355</v>
      </c>
      <c r="B63" s="251"/>
      <c r="C63" s="251"/>
      <c r="D63" s="251"/>
      <c r="E63" s="251"/>
      <c r="F63" s="251"/>
      <c r="G63" s="8">
        <v>56</v>
      </c>
      <c r="H63" s="99">
        <f>+IF((H60-H61)&gt;0,(H60-H61),0)</f>
        <v>5380591</v>
      </c>
      <c r="I63" s="99">
        <f t="shared" ref="I63:K63" si="3">+IF((I60-I61)&gt;0,(I60-I61),0)</f>
        <v>3812174</v>
      </c>
      <c r="J63" s="99">
        <f t="shared" si="3"/>
        <v>7111218</v>
      </c>
      <c r="K63" s="99">
        <f t="shared" si="3"/>
        <v>3649051</v>
      </c>
    </row>
    <row r="64" spans="1:11" ht="12.75" customHeight="1" x14ac:dyDescent="0.2">
      <c r="A64" s="251" t="s">
        <v>356</v>
      </c>
      <c r="B64" s="251"/>
      <c r="C64" s="251"/>
      <c r="D64" s="251"/>
      <c r="E64" s="251"/>
      <c r="F64" s="251"/>
      <c r="G64" s="8">
        <v>57</v>
      </c>
      <c r="H64" s="99">
        <f>+IF((H60-H61)&lt;0,(H60-H61),0)</f>
        <v>0</v>
      </c>
      <c r="I64" s="99">
        <f t="shared" ref="I64:K64" si="4">+IF((I60-I61)&lt;0,(I60-I61),0)</f>
        <v>0</v>
      </c>
      <c r="J64" s="99">
        <f t="shared" si="4"/>
        <v>0</v>
      </c>
      <c r="K64" s="99">
        <f t="shared" si="4"/>
        <v>0</v>
      </c>
    </row>
    <row r="65" spans="1:11" ht="12.75" customHeight="1" x14ac:dyDescent="0.2">
      <c r="A65" s="252" t="s">
        <v>111</v>
      </c>
      <c r="B65" s="252"/>
      <c r="C65" s="252"/>
      <c r="D65" s="252"/>
      <c r="E65" s="252"/>
      <c r="F65" s="252"/>
      <c r="G65" s="7">
        <v>58</v>
      </c>
      <c r="H65" s="100">
        <v>826897</v>
      </c>
      <c r="I65" s="100">
        <v>615944</v>
      </c>
      <c r="J65" s="100">
        <v>1079864</v>
      </c>
      <c r="K65" s="100">
        <v>444993</v>
      </c>
    </row>
    <row r="66" spans="1:11" ht="12.75" customHeight="1" x14ac:dyDescent="0.2">
      <c r="A66" s="246" t="s">
        <v>357</v>
      </c>
      <c r="B66" s="246"/>
      <c r="C66" s="246"/>
      <c r="D66" s="246"/>
      <c r="E66" s="246"/>
      <c r="F66" s="246"/>
      <c r="G66" s="8">
        <v>59</v>
      </c>
      <c r="H66" s="99">
        <f>H62-H65</f>
        <v>4553694</v>
      </c>
      <c r="I66" s="99">
        <f t="shared" ref="I66:K66" si="5">I62-I65</f>
        <v>3196230</v>
      </c>
      <c r="J66" s="99">
        <f t="shared" si="5"/>
        <v>6031354</v>
      </c>
      <c r="K66" s="99">
        <f t="shared" si="5"/>
        <v>3204058</v>
      </c>
    </row>
    <row r="67" spans="1:11" ht="12.75" customHeight="1" x14ac:dyDescent="0.2">
      <c r="A67" s="251" t="s">
        <v>358</v>
      </c>
      <c r="B67" s="251"/>
      <c r="C67" s="251"/>
      <c r="D67" s="251"/>
      <c r="E67" s="251"/>
      <c r="F67" s="251"/>
      <c r="G67" s="8">
        <v>60</v>
      </c>
      <c r="H67" s="99">
        <f>+IF((H62-H65)&gt;0,(H62-H65),0)</f>
        <v>4553694</v>
      </c>
      <c r="I67" s="99">
        <f t="shared" ref="I67:K67" si="6">+IF((I62-I65)&gt;0,(I62-I65),0)</f>
        <v>3196230</v>
      </c>
      <c r="J67" s="99">
        <f t="shared" si="6"/>
        <v>6031354</v>
      </c>
      <c r="K67" s="99">
        <f t="shared" si="6"/>
        <v>3204058</v>
      </c>
    </row>
    <row r="68" spans="1:11" ht="12.75" customHeight="1" x14ac:dyDescent="0.2">
      <c r="A68" s="251" t="s">
        <v>359</v>
      </c>
      <c r="B68" s="251"/>
      <c r="C68" s="251"/>
      <c r="D68" s="251"/>
      <c r="E68" s="251"/>
      <c r="F68" s="251"/>
      <c r="G68" s="8">
        <v>61</v>
      </c>
      <c r="H68" s="99">
        <f>+IF((H62-H65)&lt;0,(H62-H65),0)</f>
        <v>0</v>
      </c>
      <c r="I68" s="99">
        <f t="shared" ref="I68:K68" si="7">+IF((I62-I65)&lt;0,(I62-I65),0)</f>
        <v>0</v>
      </c>
      <c r="J68" s="99">
        <f t="shared" si="7"/>
        <v>0</v>
      </c>
      <c r="K68" s="99">
        <f t="shared" si="7"/>
        <v>0</v>
      </c>
    </row>
    <row r="69" spans="1:11" x14ac:dyDescent="0.2">
      <c r="A69" s="253" t="s">
        <v>151</v>
      </c>
      <c r="B69" s="253"/>
      <c r="C69" s="253"/>
      <c r="D69" s="253"/>
      <c r="E69" s="253"/>
      <c r="F69" s="253"/>
      <c r="G69" s="254"/>
      <c r="H69" s="254"/>
      <c r="I69" s="254"/>
      <c r="J69" s="255"/>
      <c r="K69" s="255"/>
    </row>
    <row r="70" spans="1:11" ht="22.15" customHeight="1" x14ac:dyDescent="0.2">
      <c r="A70" s="246" t="s">
        <v>360</v>
      </c>
      <c r="B70" s="246"/>
      <c r="C70" s="246"/>
      <c r="D70" s="246"/>
      <c r="E70" s="246"/>
      <c r="F70" s="246"/>
      <c r="G70" s="8">
        <v>62</v>
      </c>
      <c r="H70" s="99">
        <f>H71-H72</f>
        <v>0</v>
      </c>
      <c r="I70" s="99">
        <f>I71-I72</f>
        <v>0</v>
      </c>
      <c r="J70" s="99">
        <f>J71-J72</f>
        <v>0</v>
      </c>
      <c r="K70" s="99">
        <f>K71-K72</f>
        <v>0</v>
      </c>
    </row>
    <row r="71" spans="1:11" ht="12.75" customHeight="1" x14ac:dyDescent="0.2">
      <c r="A71" s="250" t="s">
        <v>152</v>
      </c>
      <c r="B71" s="250"/>
      <c r="C71" s="250"/>
      <c r="D71" s="250"/>
      <c r="E71" s="250"/>
      <c r="F71" s="250"/>
      <c r="G71" s="7">
        <v>63</v>
      </c>
      <c r="H71" s="100">
        <v>0</v>
      </c>
      <c r="I71" s="100">
        <v>0</v>
      </c>
      <c r="J71" s="100">
        <v>0</v>
      </c>
      <c r="K71" s="100">
        <v>0</v>
      </c>
    </row>
    <row r="72" spans="1:11" ht="12.75" customHeight="1" x14ac:dyDescent="0.2">
      <c r="A72" s="250" t="s">
        <v>153</v>
      </c>
      <c r="B72" s="250"/>
      <c r="C72" s="250"/>
      <c r="D72" s="250"/>
      <c r="E72" s="250"/>
      <c r="F72" s="250"/>
      <c r="G72" s="7">
        <v>64</v>
      </c>
      <c r="H72" s="100">
        <v>0</v>
      </c>
      <c r="I72" s="100">
        <v>0</v>
      </c>
      <c r="J72" s="100">
        <v>0</v>
      </c>
      <c r="K72" s="100">
        <v>0</v>
      </c>
    </row>
    <row r="73" spans="1:11" ht="12.75" customHeight="1" x14ac:dyDescent="0.2">
      <c r="A73" s="252" t="s">
        <v>154</v>
      </c>
      <c r="B73" s="252"/>
      <c r="C73" s="252"/>
      <c r="D73" s="252"/>
      <c r="E73" s="252"/>
      <c r="F73" s="252"/>
      <c r="G73" s="7">
        <v>65</v>
      </c>
      <c r="H73" s="100">
        <v>0</v>
      </c>
      <c r="I73" s="100">
        <v>0</v>
      </c>
      <c r="J73" s="100">
        <v>0</v>
      </c>
      <c r="K73" s="100">
        <v>0</v>
      </c>
    </row>
    <row r="74" spans="1:11" ht="12.75" customHeight="1" x14ac:dyDescent="0.2">
      <c r="A74" s="251" t="s">
        <v>361</v>
      </c>
      <c r="B74" s="251"/>
      <c r="C74" s="251"/>
      <c r="D74" s="251"/>
      <c r="E74" s="251"/>
      <c r="F74" s="251"/>
      <c r="G74" s="8">
        <v>66</v>
      </c>
      <c r="H74" s="101">
        <v>0</v>
      </c>
      <c r="I74" s="101">
        <v>0</v>
      </c>
      <c r="J74" s="101">
        <v>0</v>
      </c>
      <c r="K74" s="101">
        <v>0</v>
      </c>
    </row>
    <row r="75" spans="1:11" ht="12.75" customHeight="1" x14ac:dyDescent="0.2">
      <c r="A75" s="251" t="s">
        <v>362</v>
      </c>
      <c r="B75" s="251"/>
      <c r="C75" s="251"/>
      <c r="D75" s="251"/>
      <c r="E75" s="251"/>
      <c r="F75" s="251"/>
      <c r="G75" s="8">
        <v>67</v>
      </c>
      <c r="H75" s="101">
        <v>0</v>
      </c>
      <c r="I75" s="101">
        <v>0</v>
      </c>
      <c r="J75" s="101">
        <v>0</v>
      </c>
      <c r="K75" s="101">
        <v>0</v>
      </c>
    </row>
    <row r="76" spans="1:11" x14ac:dyDescent="0.2">
      <c r="A76" s="253" t="s">
        <v>155</v>
      </c>
      <c r="B76" s="253"/>
      <c r="C76" s="253"/>
      <c r="D76" s="253"/>
      <c r="E76" s="253"/>
      <c r="F76" s="253"/>
      <c r="G76" s="254"/>
      <c r="H76" s="254"/>
      <c r="I76" s="254"/>
      <c r="J76" s="255"/>
      <c r="K76" s="255"/>
    </row>
    <row r="77" spans="1:11" ht="12.75" customHeight="1" x14ac:dyDescent="0.2">
      <c r="A77" s="246" t="s">
        <v>363</v>
      </c>
      <c r="B77" s="246"/>
      <c r="C77" s="246"/>
      <c r="D77" s="246"/>
      <c r="E77" s="246"/>
      <c r="F77" s="246"/>
      <c r="G77" s="8">
        <v>68</v>
      </c>
      <c r="H77" s="101">
        <v>0</v>
      </c>
      <c r="I77" s="101">
        <v>0</v>
      </c>
      <c r="J77" s="101">
        <v>0</v>
      </c>
      <c r="K77" s="101">
        <v>0</v>
      </c>
    </row>
    <row r="78" spans="1:11" ht="12.75" customHeight="1" x14ac:dyDescent="0.2">
      <c r="A78" s="256" t="s">
        <v>364</v>
      </c>
      <c r="B78" s="256"/>
      <c r="C78" s="256"/>
      <c r="D78" s="256"/>
      <c r="E78" s="256"/>
      <c r="F78" s="256"/>
      <c r="G78" s="23">
        <v>69</v>
      </c>
      <c r="H78" s="102">
        <v>0</v>
      </c>
      <c r="I78" s="102">
        <v>0</v>
      </c>
      <c r="J78" s="102">
        <v>0</v>
      </c>
      <c r="K78" s="102">
        <v>0</v>
      </c>
    </row>
    <row r="79" spans="1:11" ht="12.75" customHeight="1" x14ac:dyDescent="0.2">
      <c r="A79" s="256" t="s">
        <v>365</v>
      </c>
      <c r="B79" s="256"/>
      <c r="C79" s="256"/>
      <c r="D79" s="256"/>
      <c r="E79" s="256"/>
      <c r="F79" s="256"/>
      <c r="G79" s="23">
        <v>70</v>
      </c>
      <c r="H79" s="102">
        <v>0</v>
      </c>
      <c r="I79" s="102">
        <v>0</v>
      </c>
      <c r="J79" s="102">
        <v>0</v>
      </c>
      <c r="K79" s="102">
        <v>0</v>
      </c>
    </row>
    <row r="80" spans="1:11" ht="12.75" customHeight="1" x14ac:dyDescent="0.2">
      <c r="A80" s="246" t="s">
        <v>366</v>
      </c>
      <c r="B80" s="246"/>
      <c r="C80" s="246"/>
      <c r="D80" s="246"/>
      <c r="E80" s="246"/>
      <c r="F80" s="246"/>
      <c r="G80" s="8">
        <v>71</v>
      </c>
      <c r="H80" s="101">
        <v>0</v>
      </c>
      <c r="I80" s="101">
        <v>0</v>
      </c>
      <c r="J80" s="101">
        <v>0</v>
      </c>
      <c r="K80" s="101">
        <v>0</v>
      </c>
    </row>
    <row r="81" spans="1:11" ht="12.75" customHeight="1" x14ac:dyDescent="0.2">
      <c r="A81" s="246" t="s">
        <v>367</v>
      </c>
      <c r="B81" s="246"/>
      <c r="C81" s="246"/>
      <c r="D81" s="246"/>
      <c r="E81" s="246"/>
      <c r="F81" s="246"/>
      <c r="G81" s="8">
        <v>72</v>
      </c>
      <c r="H81" s="101">
        <v>0</v>
      </c>
      <c r="I81" s="101">
        <v>0</v>
      </c>
      <c r="J81" s="101">
        <v>0</v>
      </c>
      <c r="K81" s="101">
        <v>0</v>
      </c>
    </row>
    <row r="82" spans="1:11" ht="12.75" customHeight="1" x14ac:dyDescent="0.2">
      <c r="A82" s="251" t="s">
        <v>368</v>
      </c>
      <c r="B82" s="251"/>
      <c r="C82" s="251"/>
      <c r="D82" s="251"/>
      <c r="E82" s="251"/>
      <c r="F82" s="251"/>
      <c r="G82" s="8">
        <v>73</v>
      </c>
      <c r="H82" s="101">
        <v>0</v>
      </c>
      <c r="I82" s="101">
        <v>0</v>
      </c>
      <c r="J82" s="101">
        <v>0</v>
      </c>
      <c r="K82" s="101">
        <v>0</v>
      </c>
    </row>
    <row r="83" spans="1:11" ht="12.75" customHeight="1" x14ac:dyDescent="0.2">
      <c r="A83" s="251" t="s">
        <v>369</v>
      </c>
      <c r="B83" s="251"/>
      <c r="C83" s="251"/>
      <c r="D83" s="251"/>
      <c r="E83" s="251"/>
      <c r="F83" s="251"/>
      <c r="G83" s="8">
        <v>74</v>
      </c>
      <c r="H83" s="101">
        <v>0</v>
      </c>
      <c r="I83" s="101">
        <v>0</v>
      </c>
      <c r="J83" s="101">
        <v>0</v>
      </c>
      <c r="K83" s="101">
        <v>0</v>
      </c>
    </row>
    <row r="84" spans="1:11" x14ac:dyDescent="0.2">
      <c r="A84" s="253" t="s">
        <v>112</v>
      </c>
      <c r="B84" s="253"/>
      <c r="C84" s="253"/>
      <c r="D84" s="253"/>
      <c r="E84" s="253"/>
      <c r="F84" s="253"/>
      <c r="G84" s="254"/>
      <c r="H84" s="254"/>
      <c r="I84" s="254"/>
      <c r="J84" s="255"/>
      <c r="K84" s="255"/>
    </row>
    <row r="85" spans="1:11" ht="12.75" customHeight="1" x14ac:dyDescent="0.2">
      <c r="A85" s="257" t="s">
        <v>370</v>
      </c>
      <c r="B85" s="257"/>
      <c r="C85" s="257"/>
      <c r="D85" s="257"/>
      <c r="E85" s="257"/>
      <c r="F85" s="257"/>
      <c r="G85" s="8">
        <v>75</v>
      </c>
      <c r="H85" s="103">
        <f>H86+H87</f>
        <v>4553694</v>
      </c>
      <c r="I85" s="103">
        <f>I86+I87</f>
        <v>3196230</v>
      </c>
      <c r="J85" s="103">
        <f>J86+J87</f>
        <v>6031354</v>
      </c>
      <c r="K85" s="103">
        <f>K86+K87</f>
        <v>3204058</v>
      </c>
    </row>
    <row r="86" spans="1:11" ht="12.75" customHeight="1" x14ac:dyDescent="0.2">
      <c r="A86" s="258" t="s">
        <v>156</v>
      </c>
      <c r="B86" s="258"/>
      <c r="C86" s="258"/>
      <c r="D86" s="258"/>
      <c r="E86" s="258"/>
      <c r="F86" s="258"/>
      <c r="G86" s="7">
        <v>76</v>
      </c>
      <c r="H86" s="104">
        <v>4574916</v>
      </c>
      <c r="I86" s="104">
        <v>3204474</v>
      </c>
      <c r="J86" s="104">
        <v>6053000</v>
      </c>
      <c r="K86" s="104">
        <v>3213825</v>
      </c>
    </row>
    <row r="87" spans="1:11" ht="12.75" customHeight="1" x14ac:dyDescent="0.2">
      <c r="A87" s="258" t="s">
        <v>157</v>
      </c>
      <c r="B87" s="258"/>
      <c r="C87" s="258"/>
      <c r="D87" s="258"/>
      <c r="E87" s="258"/>
      <c r="F87" s="258"/>
      <c r="G87" s="7">
        <v>77</v>
      </c>
      <c r="H87" s="104">
        <v>-21222</v>
      </c>
      <c r="I87" s="104">
        <v>-8244</v>
      </c>
      <c r="J87" s="104">
        <v>-21646</v>
      </c>
      <c r="K87" s="104">
        <v>-9767</v>
      </c>
    </row>
    <row r="88" spans="1:11" x14ac:dyDescent="0.2">
      <c r="A88" s="259" t="s">
        <v>114</v>
      </c>
      <c r="B88" s="259"/>
      <c r="C88" s="259"/>
      <c r="D88" s="259"/>
      <c r="E88" s="259"/>
      <c r="F88" s="259"/>
      <c r="G88" s="260"/>
      <c r="H88" s="260"/>
      <c r="I88" s="260"/>
      <c r="J88" s="255"/>
      <c r="K88" s="255"/>
    </row>
    <row r="89" spans="1:11" ht="12.75" customHeight="1" x14ac:dyDescent="0.2">
      <c r="A89" s="227" t="s">
        <v>158</v>
      </c>
      <c r="B89" s="227"/>
      <c r="C89" s="227"/>
      <c r="D89" s="227"/>
      <c r="E89" s="227"/>
      <c r="F89" s="227"/>
      <c r="G89" s="7">
        <v>78</v>
      </c>
      <c r="H89" s="104">
        <v>4553694</v>
      </c>
      <c r="I89" s="104">
        <v>3196230</v>
      </c>
      <c r="J89" s="104">
        <v>6031354</v>
      </c>
      <c r="K89" s="104">
        <v>3204058</v>
      </c>
    </row>
    <row r="90" spans="1:11" ht="24" customHeight="1" x14ac:dyDescent="0.2">
      <c r="A90" s="212" t="s">
        <v>417</v>
      </c>
      <c r="B90" s="212"/>
      <c r="C90" s="212"/>
      <c r="D90" s="212"/>
      <c r="E90" s="212"/>
      <c r="F90" s="212"/>
      <c r="G90" s="8">
        <v>79</v>
      </c>
      <c r="H90" s="105">
        <f>H91+H98</f>
        <v>50752</v>
      </c>
      <c r="I90" s="105">
        <f>I91+I98</f>
        <v>50752</v>
      </c>
      <c r="J90" s="105">
        <f t="shared" ref="J90:K90" si="8">J91+J98</f>
        <v>0</v>
      </c>
      <c r="K90" s="105">
        <f t="shared" si="8"/>
        <v>0</v>
      </c>
    </row>
    <row r="91" spans="1:11" ht="24" customHeight="1" x14ac:dyDescent="0.2">
      <c r="A91" s="261" t="s">
        <v>422</v>
      </c>
      <c r="B91" s="261"/>
      <c r="C91" s="261"/>
      <c r="D91" s="261"/>
      <c r="E91" s="261"/>
      <c r="F91" s="261"/>
      <c r="G91" s="8">
        <v>80</v>
      </c>
      <c r="H91" s="105">
        <f>SUM(H92:H96)</f>
        <v>0</v>
      </c>
      <c r="I91" s="105">
        <f>SUM(I92:I96)</f>
        <v>0</v>
      </c>
      <c r="J91" s="105">
        <f>SUM(J92:J96)</f>
        <v>0</v>
      </c>
      <c r="K91" s="105">
        <f>SUM(K92:K96)</f>
        <v>0</v>
      </c>
    </row>
    <row r="92" spans="1:11" ht="25.5" customHeight="1" x14ac:dyDescent="0.2">
      <c r="A92" s="250" t="s">
        <v>371</v>
      </c>
      <c r="B92" s="250"/>
      <c r="C92" s="250"/>
      <c r="D92" s="250"/>
      <c r="E92" s="250"/>
      <c r="F92" s="250"/>
      <c r="G92" s="7">
        <v>81</v>
      </c>
      <c r="H92" s="104">
        <v>0</v>
      </c>
      <c r="I92" s="104">
        <v>0</v>
      </c>
      <c r="J92" s="104">
        <v>0</v>
      </c>
      <c r="K92" s="104">
        <v>0</v>
      </c>
    </row>
    <row r="93" spans="1:11" ht="38.25" customHeight="1" x14ac:dyDescent="0.2">
      <c r="A93" s="250" t="s">
        <v>372</v>
      </c>
      <c r="B93" s="250"/>
      <c r="C93" s="250"/>
      <c r="D93" s="250"/>
      <c r="E93" s="250"/>
      <c r="F93" s="250"/>
      <c r="G93" s="7">
        <v>82</v>
      </c>
      <c r="H93" s="104">
        <v>0</v>
      </c>
      <c r="I93" s="104">
        <v>0</v>
      </c>
      <c r="J93" s="104">
        <v>0</v>
      </c>
      <c r="K93" s="104">
        <v>0</v>
      </c>
    </row>
    <row r="94" spans="1:11" ht="38.25" customHeight="1" x14ac:dyDescent="0.2">
      <c r="A94" s="250" t="s">
        <v>373</v>
      </c>
      <c r="B94" s="250"/>
      <c r="C94" s="250"/>
      <c r="D94" s="250"/>
      <c r="E94" s="250"/>
      <c r="F94" s="250"/>
      <c r="G94" s="7">
        <v>83</v>
      </c>
      <c r="H94" s="104">
        <v>0</v>
      </c>
      <c r="I94" s="104">
        <v>0</v>
      </c>
      <c r="J94" s="104">
        <v>0</v>
      </c>
      <c r="K94" s="104">
        <v>0</v>
      </c>
    </row>
    <row r="95" spans="1:11" x14ac:dyDescent="0.2">
      <c r="A95" s="250" t="s">
        <v>374</v>
      </c>
      <c r="B95" s="250"/>
      <c r="C95" s="250"/>
      <c r="D95" s="250"/>
      <c r="E95" s="250"/>
      <c r="F95" s="250"/>
      <c r="G95" s="7">
        <v>84</v>
      </c>
      <c r="H95" s="104">
        <v>0</v>
      </c>
      <c r="I95" s="104">
        <v>0</v>
      </c>
      <c r="J95" s="104">
        <v>0</v>
      </c>
      <c r="K95" s="104">
        <v>0</v>
      </c>
    </row>
    <row r="96" spans="1:11" x14ac:dyDescent="0.2">
      <c r="A96" s="250" t="s">
        <v>375</v>
      </c>
      <c r="B96" s="250"/>
      <c r="C96" s="250"/>
      <c r="D96" s="250"/>
      <c r="E96" s="250"/>
      <c r="F96" s="250"/>
      <c r="G96" s="7">
        <v>85</v>
      </c>
      <c r="H96" s="104">
        <v>0</v>
      </c>
      <c r="I96" s="104">
        <v>0</v>
      </c>
      <c r="J96" s="104">
        <v>0</v>
      </c>
      <c r="K96" s="104">
        <v>0</v>
      </c>
    </row>
    <row r="97" spans="1:11" ht="26.25" customHeight="1" x14ac:dyDescent="0.2">
      <c r="A97" s="250" t="s">
        <v>376</v>
      </c>
      <c r="B97" s="250"/>
      <c r="C97" s="250"/>
      <c r="D97" s="250"/>
      <c r="E97" s="250"/>
      <c r="F97" s="250"/>
      <c r="G97" s="7">
        <v>86</v>
      </c>
      <c r="H97" s="104">
        <v>0</v>
      </c>
      <c r="I97" s="104">
        <v>0</v>
      </c>
      <c r="J97" s="104">
        <v>0</v>
      </c>
      <c r="K97" s="104">
        <v>0</v>
      </c>
    </row>
    <row r="98" spans="1:11" ht="25.5" customHeight="1" x14ac:dyDescent="0.2">
      <c r="A98" s="261" t="s">
        <v>446</v>
      </c>
      <c r="B98" s="261"/>
      <c r="C98" s="261"/>
      <c r="D98" s="261"/>
      <c r="E98" s="261"/>
      <c r="F98" s="261"/>
      <c r="G98" s="8">
        <v>87</v>
      </c>
      <c r="H98" s="105">
        <f>SUM(H99:H107)</f>
        <v>50752</v>
      </c>
      <c r="I98" s="105">
        <f>SUM(I99:I107)</f>
        <v>50752</v>
      </c>
      <c r="J98" s="105">
        <f>SUM(J99:J107)</f>
        <v>0</v>
      </c>
      <c r="K98" s="105">
        <f>SUM(K99:K107)</f>
        <v>0</v>
      </c>
    </row>
    <row r="99" spans="1:11" x14ac:dyDescent="0.2">
      <c r="A99" s="262" t="s">
        <v>159</v>
      </c>
      <c r="B99" s="262"/>
      <c r="C99" s="262"/>
      <c r="D99" s="262"/>
      <c r="E99" s="262"/>
      <c r="F99" s="262"/>
      <c r="G99" s="7">
        <v>88</v>
      </c>
      <c r="H99" s="104">
        <v>50752</v>
      </c>
      <c r="I99" s="104">
        <v>50752</v>
      </c>
      <c r="J99" s="104">
        <v>0</v>
      </c>
      <c r="K99" s="104">
        <v>0</v>
      </c>
    </row>
    <row r="100" spans="1:11" x14ac:dyDescent="0.2">
      <c r="A100" s="262" t="s">
        <v>440</v>
      </c>
      <c r="B100" s="262"/>
      <c r="C100" s="262"/>
      <c r="D100" s="262"/>
      <c r="E100" s="262"/>
      <c r="F100" s="262"/>
      <c r="G100" s="7">
        <v>89</v>
      </c>
      <c r="H100" s="104">
        <v>0</v>
      </c>
      <c r="I100" s="104">
        <v>0</v>
      </c>
      <c r="J100" s="104">
        <v>0</v>
      </c>
      <c r="K100" s="104">
        <v>0</v>
      </c>
    </row>
    <row r="101" spans="1:11" ht="36" customHeight="1" x14ac:dyDescent="0.2">
      <c r="A101" s="250" t="s">
        <v>441</v>
      </c>
      <c r="B101" s="250"/>
      <c r="C101" s="250"/>
      <c r="D101" s="250"/>
      <c r="E101" s="250"/>
      <c r="F101" s="250"/>
      <c r="G101" s="7">
        <v>90</v>
      </c>
      <c r="H101" s="104">
        <v>0</v>
      </c>
      <c r="I101" s="104">
        <v>0</v>
      </c>
      <c r="J101" s="104">
        <v>0</v>
      </c>
      <c r="K101" s="104">
        <v>0</v>
      </c>
    </row>
    <row r="102" spans="1:11" ht="22.15" customHeight="1" x14ac:dyDescent="0.2">
      <c r="A102" s="262" t="s">
        <v>160</v>
      </c>
      <c r="B102" s="262"/>
      <c r="C102" s="262"/>
      <c r="D102" s="262"/>
      <c r="E102" s="262"/>
      <c r="F102" s="262"/>
      <c r="G102" s="7">
        <v>91</v>
      </c>
      <c r="H102" s="104">
        <v>0</v>
      </c>
      <c r="I102" s="104">
        <v>0</v>
      </c>
      <c r="J102" s="104">
        <v>0</v>
      </c>
      <c r="K102" s="104">
        <v>0</v>
      </c>
    </row>
    <row r="103" spans="1:11" ht="22.15" customHeight="1" x14ac:dyDescent="0.2">
      <c r="A103" s="262" t="s">
        <v>161</v>
      </c>
      <c r="B103" s="262"/>
      <c r="C103" s="262"/>
      <c r="D103" s="262"/>
      <c r="E103" s="262"/>
      <c r="F103" s="262"/>
      <c r="G103" s="7">
        <v>92</v>
      </c>
      <c r="H103" s="104">
        <v>0</v>
      </c>
      <c r="I103" s="104">
        <v>0</v>
      </c>
      <c r="J103" s="104">
        <v>0</v>
      </c>
      <c r="K103" s="104">
        <v>0</v>
      </c>
    </row>
    <row r="104" spans="1:11" ht="22.15" customHeight="1" x14ac:dyDescent="0.2">
      <c r="A104" s="262" t="s">
        <v>162</v>
      </c>
      <c r="B104" s="262"/>
      <c r="C104" s="262"/>
      <c r="D104" s="262"/>
      <c r="E104" s="262"/>
      <c r="F104" s="262"/>
      <c r="G104" s="7">
        <v>93</v>
      </c>
      <c r="H104" s="104">
        <v>0</v>
      </c>
      <c r="I104" s="104">
        <v>0</v>
      </c>
      <c r="J104" s="104">
        <v>0</v>
      </c>
      <c r="K104" s="104">
        <v>0</v>
      </c>
    </row>
    <row r="105" spans="1:11" ht="12.75" customHeight="1" x14ac:dyDescent="0.2">
      <c r="A105" s="250" t="s">
        <v>442</v>
      </c>
      <c r="B105" s="250"/>
      <c r="C105" s="250"/>
      <c r="D105" s="250"/>
      <c r="E105" s="250"/>
      <c r="F105" s="250"/>
      <c r="G105" s="7">
        <v>94</v>
      </c>
      <c r="H105" s="104">
        <v>0</v>
      </c>
      <c r="I105" s="104">
        <v>0</v>
      </c>
      <c r="J105" s="104">
        <v>0</v>
      </c>
      <c r="K105" s="104">
        <v>0</v>
      </c>
    </row>
    <row r="106" spans="1:11" ht="26.25" customHeight="1" x14ac:dyDescent="0.2">
      <c r="A106" s="250" t="s">
        <v>443</v>
      </c>
      <c r="B106" s="250"/>
      <c r="C106" s="250"/>
      <c r="D106" s="250"/>
      <c r="E106" s="250"/>
      <c r="F106" s="250"/>
      <c r="G106" s="7">
        <v>95</v>
      </c>
      <c r="H106" s="104">
        <v>0</v>
      </c>
      <c r="I106" s="104">
        <v>0</v>
      </c>
      <c r="J106" s="104">
        <v>0</v>
      </c>
      <c r="K106" s="104">
        <v>0</v>
      </c>
    </row>
    <row r="107" spans="1:11" x14ac:dyDescent="0.2">
      <c r="A107" s="250" t="s">
        <v>444</v>
      </c>
      <c r="B107" s="250"/>
      <c r="C107" s="250"/>
      <c r="D107" s="250"/>
      <c r="E107" s="250"/>
      <c r="F107" s="250"/>
      <c r="G107" s="7">
        <v>96</v>
      </c>
      <c r="H107" s="104">
        <v>0</v>
      </c>
      <c r="I107" s="104">
        <v>0</v>
      </c>
      <c r="J107" s="104">
        <v>0</v>
      </c>
      <c r="K107" s="104">
        <v>0</v>
      </c>
    </row>
    <row r="108" spans="1:11" ht="24.75" customHeight="1" x14ac:dyDescent="0.2">
      <c r="A108" s="250" t="s">
        <v>445</v>
      </c>
      <c r="B108" s="250"/>
      <c r="C108" s="250"/>
      <c r="D108" s="250"/>
      <c r="E108" s="250"/>
      <c r="F108" s="250"/>
      <c r="G108" s="7">
        <v>97</v>
      </c>
      <c r="H108" s="104">
        <v>0</v>
      </c>
      <c r="I108" s="104">
        <v>0</v>
      </c>
      <c r="J108" s="104">
        <v>0</v>
      </c>
      <c r="K108" s="104">
        <v>0</v>
      </c>
    </row>
    <row r="109" spans="1:11" ht="22.9" customHeight="1" x14ac:dyDescent="0.2">
      <c r="A109" s="212" t="s">
        <v>447</v>
      </c>
      <c r="B109" s="212"/>
      <c r="C109" s="212"/>
      <c r="D109" s="212"/>
      <c r="E109" s="212"/>
      <c r="F109" s="212"/>
      <c r="G109" s="8">
        <v>98</v>
      </c>
      <c r="H109" s="105">
        <f>H91+H98-H108-H97</f>
        <v>50752</v>
      </c>
      <c r="I109" s="105">
        <f>I91+I98-I108-I97</f>
        <v>50752</v>
      </c>
      <c r="J109" s="105">
        <f>J91+J98-J108-J97</f>
        <v>0</v>
      </c>
      <c r="K109" s="105">
        <f>K91+K98-K108-K97</f>
        <v>0</v>
      </c>
    </row>
    <row r="110" spans="1:11" ht="28.15" customHeight="1" x14ac:dyDescent="0.2">
      <c r="A110" s="212" t="s">
        <v>448</v>
      </c>
      <c r="B110" s="212"/>
      <c r="C110" s="212"/>
      <c r="D110" s="212"/>
      <c r="E110" s="212"/>
      <c r="F110" s="212"/>
      <c r="G110" s="8">
        <v>99</v>
      </c>
      <c r="H110" s="103">
        <f>H89+H109</f>
        <v>4604446</v>
      </c>
      <c r="I110" s="103">
        <f t="shared" ref="I110:K110" si="9">I89+I109</f>
        <v>3246982</v>
      </c>
      <c r="J110" s="103">
        <f t="shared" si="9"/>
        <v>6031354</v>
      </c>
      <c r="K110" s="103">
        <f t="shared" si="9"/>
        <v>3204058</v>
      </c>
    </row>
    <row r="111" spans="1:11" x14ac:dyDescent="0.2">
      <c r="A111" s="253" t="s">
        <v>163</v>
      </c>
      <c r="B111" s="253"/>
      <c r="C111" s="253"/>
      <c r="D111" s="253"/>
      <c r="E111" s="253"/>
      <c r="F111" s="253"/>
      <c r="G111" s="254"/>
      <c r="H111" s="254"/>
      <c r="I111" s="254"/>
      <c r="J111" s="255"/>
      <c r="K111" s="255"/>
    </row>
    <row r="112" spans="1:11" ht="26.45" customHeight="1" x14ac:dyDescent="0.2">
      <c r="A112" s="257" t="s">
        <v>377</v>
      </c>
      <c r="B112" s="257"/>
      <c r="C112" s="257"/>
      <c r="D112" s="257"/>
      <c r="E112" s="257"/>
      <c r="F112" s="257"/>
      <c r="G112" s="8">
        <v>100</v>
      </c>
      <c r="H112" s="103">
        <f>H113+H114</f>
        <v>4604446</v>
      </c>
      <c r="I112" s="103">
        <f>I113+I114</f>
        <v>3246982</v>
      </c>
      <c r="J112" s="103">
        <f>J113+J114</f>
        <v>6031354</v>
      </c>
      <c r="K112" s="103">
        <f>K113+K114</f>
        <v>3204058</v>
      </c>
    </row>
    <row r="113" spans="1:11" ht="12.75" customHeight="1" x14ac:dyDescent="0.2">
      <c r="A113" s="258" t="s">
        <v>113</v>
      </c>
      <c r="B113" s="258"/>
      <c r="C113" s="258"/>
      <c r="D113" s="258"/>
      <c r="E113" s="258"/>
      <c r="F113" s="258"/>
      <c r="G113" s="7">
        <v>101</v>
      </c>
      <c r="H113" s="104">
        <v>4625668</v>
      </c>
      <c r="I113" s="104">
        <v>3255226</v>
      </c>
      <c r="J113" s="104">
        <v>6053000</v>
      </c>
      <c r="K113" s="104">
        <v>3213825</v>
      </c>
    </row>
    <row r="114" spans="1:11" ht="12.75" customHeight="1" x14ac:dyDescent="0.2">
      <c r="A114" s="258" t="s">
        <v>164</v>
      </c>
      <c r="B114" s="258"/>
      <c r="C114" s="258"/>
      <c r="D114" s="258"/>
      <c r="E114" s="258"/>
      <c r="F114" s="258"/>
      <c r="G114" s="7">
        <v>102</v>
      </c>
      <c r="H114" s="104">
        <v>-21222</v>
      </c>
      <c r="I114" s="104">
        <v>-8244</v>
      </c>
      <c r="J114" s="104">
        <v>-21646</v>
      </c>
      <c r="K114" s="104">
        <v>-9767</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59"/>
  <sheetViews>
    <sheetView view="pageBreakPreview" zoomScaleNormal="100" zoomScaleSheetLayoutView="100" workbookViewId="0">
      <selection activeCell="A2" sqref="A2:I4"/>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63" t="s">
        <v>165</v>
      </c>
      <c r="B1" s="264"/>
      <c r="C1" s="264"/>
      <c r="D1" s="264"/>
      <c r="E1" s="264"/>
      <c r="F1" s="264"/>
      <c r="G1" s="264"/>
      <c r="H1" s="264"/>
      <c r="I1" s="264"/>
    </row>
    <row r="2" spans="1:9" ht="12.75" customHeight="1" x14ac:dyDescent="0.2">
      <c r="A2" s="234" t="s">
        <v>476</v>
      </c>
      <c r="B2" s="216"/>
      <c r="C2" s="216"/>
      <c r="D2" s="216"/>
      <c r="E2" s="216"/>
      <c r="F2" s="216"/>
      <c r="G2" s="216"/>
      <c r="H2" s="216"/>
      <c r="I2" s="216"/>
    </row>
    <row r="3" spans="1:9" x14ac:dyDescent="0.2">
      <c r="A3" s="266" t="s">
        <v>438</v>
      </c>
      <c r="B3" s="267"/>
      <c r="C3" s="267"/>
      <c r="D3" s="267"/>
      <c r="E3" s="267"/>
      <c r="F3" s="267"/>
      <c r="G3" s="267"/>
      <c r="H3" s="267"/>
      <c r="I3" s="267"/>
    </row>
    <row r="4" spans="1:9" ht="12.75" customHeight="1" x14ac:dyDescent="0.2">
      <c r="A4" s="265" t="s">
        <v>475</v>
      </c>
      <c r="B4" s="220"/>
      <c r="C4" s="220"/>
      <c r="D4" s="220"/>
      <c r="E4" s="220"/>
      <c r="F4" s="220"/>
      <c r="G4" s="220"/>
      <c r="H4" s="220"/>
      <c r="I4" s="221"/>
    </row>
    <row r="5" spans="1:9" ht="23.25" x14ac:dyDescent="0.2">
      <c r="A5" s="270" t="s">
        <v>2</v>
      </c>
      <c r="B5" s="225"/>
      <c r="C5" s="225"/>
      <c r="D5" s="225"/>
      <c r="E5" s="225"/>
      <c r="F5" s="225"/>
      <c r="G5" s="31" t="s">
        <v>103</v>
      </c>
      <c r="H5" s="32" t="s">
        <v>299</v>
      </c>
      <c r="I5" s="32" t="s">
        <v>278</v>
      </c>
    </row>
    <row r="6" spans="1:9" x14ac:dyDescent="0.2">
      <c r="A6" s="271">
        <v>1</v>
      </c>
      <c r="B6" s="225"/>
      <c r="C6" s="225"/>
      <c r="D6" s="225"/>
      <c r="E6" s="225"/>
      <c r="F6" s="225"/>
      <c r="G6" s="33">
        <v>2</v>
      </c>
      <c r="H6" s="32" t="s">
        <v>166</v>
      </c>
      <c r="I6" s="32" t="s">
        <v>167</v>
      </c>
    </row>
    <row r="7" spans="1:9" x14ac:dyDescent="0.2">
      <c r="A7" s="272" t="s">
        <v>168</v>
      </c>
      <c r="B7" s="272"/>
      <c r="C7" s="272"/>
      <c r="D7" s="272"/>
      <c r="E7" s="272"/>
      <c r="F7" s="272"/>
      <c r="G7" s="272"/>
      <c r="H7" s="272"/>
      <c r="I7" s="272"/>
    </row>
    <row r="8" spans="1:9" ht="12.75" customHeight="1" x14ac:dyDescent="0.2">
      <c r="A8" s="210" t="s">
        <v>169</v>
      </c>
      <c r="B8" s="210"/>
      <c r="C8" s="210"/>
      <c r="D8" s="210"/>
      <c r="E8" s="210"/>
      <c r="F8" s="210"/>
      <c r="G8" s="34">
        <v>1</v>
      </c>
      <c r="H8" s="106">
        <v>5380591</v>
      </c>
      <c r="I8" s="106">
        <v>7111218</v>
      </c>
    </row>
    <row r="9" spans="1:9" ht="12.75" customHeight="1" x14ac:dyDescent="0.2">
      <c r="A9" s="269" t="s">
        <v>170</v>
      </c>
      <c r="B9" s="269"/>
      <c r="C9" s="269"/>
      <c r="D9" s="269"/>
      <c r="E9" s="269"/>
      <c r="F9" s="269"/>
      <c r="G9" s="35">
        <v>2</v>
      </c>
      <c r="H9" s="107">
        <f>H10+H11+H12+H13+H14+H15+H16+H17</f>
        <v>10087605</v>
      </c>
      <c r="I9" s="107">
        <f>I10+I11+I12+I13+I14+I15+I16+I17</f>
        <v>11730498</v>
      </c>
    </row>
    <row r="10" spans="1:9" ht="12.75" customHeight="1" x14ac:dyDescent="0.2">
      <c r="A10" s="247" t="s">
        <v>171</v>
      </c>
      <c r="B10" s="247"/>
      <c r="C10" s="247"/>
      <c r="D10" s="247"/>
      <c r="E10" s="247"/>
      <c r="F10" s="247"/>
      <c r="G10" s="34">
        <v>3</v>
      </c>
      <c r="H10" s="106">
        <v>7325226</v>
      </c>
      <c r="I10" s="106">
        <v>8483035</v>
      </c>
    </row>
    <row r="11" spans="1:9" ht="22.15" customHeight="1" x14ac:dyDescent="0.2">
      <c r="A11" s="247" t="s">
        <v>172</v>
      </c>
      <c r="B11" s="247"/>
      <c r="C11" s="247"/>
      <c r="D11" s="247"/>
      <c r="E11" s="247"/>
      <c r="F11" s="247"/>
      <c r="G11" s="34">
        <v>4</v>
      </c>
      <c r="H11" s="106">
        <v>-1217306</v>
      </c>
      <c r="I11" s="106">
        <v>249685</v>
      </c>
    </row>
    <row r="12" spans="1:9" ht="23.45" customHeight="1" x14ac:dyDescent="0.2">
      <c r="A12" s="247" t="s">
        <v>173</v>
      </c>
      <c r="B12" s="247"/>
      <c r="C12" s="247"/>
      <c r="D12" s="247"/>
      <c r="E12" s="247"/>
      <c r="F12" s="247"/>
      <c r="G12" s="34">
        <v>5</v>
      </c>
      <c r="H12" s="106">
        <v>265168</v>
      </c>
      <c r="I12" s="106">
        <v>251490</v>
      </c>
    </row>
    <row r="13" spans="1:9" ht="12.75" customHeight="1" x14ac:dyDescent="0.2">
      <c r="A13" s="247" t="s">
        <v>174</v>
      </c>
      <c r="B13" s="247"/>
      <c r="C13" s="247"/>
      <c r="D13" s="247"/>
      <c r="E13" s="247"/>
      <c r="F13" s="247"/>
      <c r="G13" s="34">
        <v>6</v>
      </c>
      <c r="H13" s="106">
        <v>-68876</v>
      </c>
      <c r="I13" s="106">
        <v>-50329</v>
      </c>
    </row>
    <row r="14" spans="1:9" ht="12.75" customHeight="1" x14ac:dyDescent="0.2">
      <c r="A14" s="247" t="s">
        <v>175</v>
      </c>
      <c r="B14" s="247"/>
      <c r="C14" s="247"/>
      <c r="D14" s="247"/>
      <c r="E14" s="247"/>
      <c r="F14" s="247"/>
      <c r="G14" s="34">
        <v>7</v>
      </c>
      <c r="H14" s="106">
        <v>2302820</v>
      </c>
      <c r="I14" s="106">
        <v>1746556</v>
      </c>
    </row>
    <row r="15" spans="1:9" ht="12.75" customHeight="1" x14ac:dyDescent="0.2">
      <c r="A15" s="247" t="s">
        <v>176</v>
      </c>
      <c r="B15" s="247"/>
      <c r="C15" s="247"/>
      <c r="D15" s="247"/>
      <c r="E15" s="247"/>
      <c r="F15" s="247"/>
      <c r="G15" s="34">
        <v>8</v>
      </c>
      <c r="H15" s="106">
        <v>25938</v>
      </c>
      <c r="I15" s="106">
        <v>0</v>
      </c>
    </row>
    <row r="16" spans="1:9" ht="12.75" customHeight="1" x14ac:dyDescent="0.2">
      <c r="A16" s="247" t="s">
        <v>177</v>
      </c>
      <c r="B16" s="247"/>
      <c r="C16" s="247"/>
      <c r="D16" s="247"/>
      <c r="E16" s="247"/>
      <c r="F16" s="247"/>
      <c r="G16" s="34">
        <v>9</v>
      </c>
      <c r="H16" s="106">
        <v>73062</v>
      </c>
      <c r="I16" s="106">
        <v>-2</v>
      </c>
    </row>
    <row r="17" spans="1:9" ht="25.15" customHeight="1" x14ac:dyDescent="0.2">
      <c r="A17" s="247" t="s">
        <v>178</v>
      </c>
      <c r="B17" s="247"/>
      <c r="C17" s="247"/>
      <c r="D17" s="247"/>
      <c r="E17" s="247"/>
      <c r="F17" s="247"/>
      <c r="G17" s="34">
        <v>10</v>
      </c>
      <c r="H17" s="106">
        <v>1381573</v>
      </c>
      <c r="I17" s="106">
        <v>1050063</v>
      </c>
    </row>
    <row r="18" spans="1:9" ht="28.15" customHeight="1" x14ac:dyDescent="0.2">
      <c r="A18" s="268" t="s">
        <v>304</v>
      </c>
      <c r="B18" s="268"/>
      <c r="C18" s="268"/>
      <c r="D18" s="268"/>
      <c r="E18" s="268"/>
      <c r="F18" s="268"/>
      <c r="G18" s="35">
        <v>11</v>
      </c>
      <c r="H18" s="107">
        <f>H8+H9</f>
        <v>15468196</v>
      </c>
      <c r="I18" s="107">
        <f>I8+I9</f>
        <v>18841716</v>
      </c>
    </row>
    <row r="19" spans="1:9" ht="12.75" customHeight="1" x14ac:dyDescent="0.2">
      <c r="A19" s="269" t="s">
        <v>179</v>
      </c>
      <c r="B19" s="269"/>
      <c r="C19" s="269"/>
      <c r="D19" s="269"/>
      <c r="E19" s="269"/>
      <c r="F19" s="269"/>
      <c r="G19" s="35">
        <v>12</v>
      </c>
      <c r="H19" s="107">
        <f>H20+H21+H22+H23</f>
        <v>-11504000</v>
      </c>
      <c r="I19" s="107">
        <f>I20+I21+I22+I23</f>
        <v>-12482676</v>
      </c>
    </row>
    <row r="20" spans="1:9" ht="12.75" customHeight="1" x14ac:dyDescent="0.2">
      <c r="A20" s="247" t="s">
        <v>180</v>
      </c>
      <c r="B20" s="247"/>
      <c r="C20" s="247"/>
      <c r="D20" s="247"/>
      <c r="E20" s="247"/>
      <c r="F20" s="247"/>
      <c r="G20" s="34">
        <v>13</v>
      </c>
      <c r="H20" s="106">
        <v>-5295000</v>
      </c>
      <c r="I20" s="106">
        <v>11756185</v>
      </c>
    </row>
    <row r="21" spans="1:9" ht="12.75" customHeight="1" x14ac:dyDescent="0.2">
      <c r="A21" s="247" t="s">
        <v>181</v>
      </c>
      <c r="B21" s="247"/>
      <c r="C21" s="247"/>
      <c r="D21" s="247"/>
      <c r="E21" s="247"/>
      <c r="F21" s="247"/>
      <c r="G21" s="34">
        <v>14</v>
      </c>
      <c r="H21" s="106">
        <v>-2138000</v>
      </c>
      <c r="I21" s="106">
        <v>-19939095</v>
      </c>
    </row>
    <row r="22" spans="1:9" ht="12.75" customHeight="1" x14ac:dyDescent="0.2">
      <c r="A22" s="247" t="s">
        <v>182</v>
      </c>
      <c r="B22" s="247"/>
      <c r="C22" s="247"/>
      <c r="D22" s="247"/>
      <c r="E22" s="247"/>
      <c r="F22" s="247"/>
      <c r="G22" s="34">
        <v>15</v>
      </c>
      <c r="H22" s="106">
        <v>-4071000</v>
      </c>
      <c r="I22" s="106">
        <v>-4299766</v>
      </c>
    </row>
    <row r="23" spans="1:9" ht="12.75" customHeight="1" x14ac:dyDescent="0.2">
      <c r="A23" s="247" t="s">
        <v>183</v>
      </c>
      <c r="B23" s="247"/>
      <c r="C23" s="247"/>
      <c r="D23" s="247"/>
      <c r="E23" s="247"/>
      <c r="F23" s="247"/>
      <c r="G23" s="34">
        <v>16</v>
      </c>
      <c r="H23" s="106">
        <v>0</v>
      </c>
      <c r="I23" s="106">
        <v>0</v>
      </c>
    </row>
    <row r="24" spans="1:9" ht="12.75" customHeight="1" x14ac:dyDescent="0.2">
      <c r="A24" s="268" t="s">
        <v>184</v>
      </c>
      <c r="B24" s="268"/>
      <c r="C24" s="268"/>
      <c r="D24" s="268"/>
      <c r="E24" s="268"/>
      <c r="F24" s="268"/>
      <c r="G24" s="35">
        <v>17</v>
      </c>
      <c r="H24" s="107">
        <f>H18+H19</f>
        <v>3964196</v>
      </c>
      <c r="I24" s="107">
        <f>I18+I19</f>
        <v>6359040</v>
      </c>
    </row>
    <row r="25" spans="1:9" ht="12.75" customHeight="1" x14ac:dyDescent="0.2">
      <c r="A25" s="210" t="s">
        <v>185</v>
      </c>
      <c r="B25" s="210"/>
      <c r="C25" s="210"/>
      <c r="D25" s="210"/>
      <c r="E25" s="210"/>
      <c r="F25" s="210"/>
      <c r="G25" s="34">
        <v>18</v>
      </c>
      <c r="H25" s="106">
        <v>-1730000</v>
      </c>
      <c r="I25" s="106">
        <v>-1304939</v>
      </c>
    </row>
    <row r="26" spans="1:9" ht="12.75" customHeight="1" x14ac:dyDescent="0.2">
      <c r="A26" s="210" t="s">
        <v>186</v>
      </c>
      <c r="B26" s="210"/>
      <c r="C26" s="210"/>
      <c r="D26" s="210"/>
      <c r="E26" s="210"/>
      <c r="F26" s="210"/>
      <c r="G26" s="34">
        <v>19</v>
      </c>
      <c r="H26" s="106">
        <v>-925000</v>
      </c>
      <c r="I26" s="106">
        <v>-1680294</v>
      </c>
    </row>
    <row r="27" spans="1:9" ht="25.9" customHeight="1" x14ac:dyDescent="0.2">
      <c r="A27" s="273" t="s">
        <v>187</v>
      </c>
      <c r="B27" s="273"/>
      <c r="C27" s="273"/>
      <c r="D27" s="273"/>
      <c r="E27" s="273"/>
      <c r="F27" s="273"/>
      <c r="G27" s="35">
        <v>20</v>
      </c>
      <c r="H27" s="107">
        <f>H24+H25+H26</f>
        <v>1309196</v>
      </c>
      <c r="I27" s="107">
        <f>I24+I25+I26</f>
        <v>3373807</v>
      </c>
    </row>
    <row r="28" spans="1:9" x14ac:dyDescent="0.2">
      <c r="A28" s="272" t="s">
        <v>188</v>
      </c>
      <c r="B28" s="272"/>
      <c r="C28" s="272"/>
      <c r="D28" s="272"/>
      <c r="E28" s="272"/>
      <c r="F28" s="272"/>
      <c r="G28" s="272"/>
      <c r="H28" s="272"/>
      <c r="I28" s="272"/>
    </row>
    <row r="29" spans="1:9" ht="30.6" customHeight="1" x14ac:dyDescent="0.2">
      <c r="A29" s="210" t="s">
        <v>189</v>
      </c>
      <c r="B29" s="210"/>
      <c r="C29" s="210"/>
      <c r="D29" s="210"/>
      <c r="E29" s="210"/>
      <c r="F29" s="210"/>
      <c r="G29" s="34">
        <v>21</v>
      </c>
      <c r="H29" s="108">
        <v>935306</v>
      </c>
      <c r="I29" s="108">
        <v>2773072</v>
      </c>
    </row>
    <row r="30" spans="1:9" ht="12.75" customHeight="1" x14ac:dyDescent="0.2">
      <c r="A30" s="210" t="s">
        <v>190</v>
      </c>
      <c r="B30" s="210"/>
      <c r="C30" s="210"/>
      <c r="D30" s="210"/>
      <c r="E30" s="210"/>
      <c r="F30" s="210"/>
      <c r="G30" s="34">
        <v>22</v>
      </c>
      <c r="H30" s="108">
        <v>0</v>
      </c>
      <c r="I30" s="108">
        <v>38839</v>
      </c>
    </row>
    <row r="31" spans="1:9" ht="12.75" customHeight="1" x14ac:dyDescent="0.2">
      <c r="A31" s="210" t="s">
        <v>191</v>
      </c>
      <c r="B31" s="210"/>
      <c r="C31" s="210"/>
      <c r="D31" s="210"/>
      <c r="E31" s="210"/>
      <c r="F31" s="210"/>
      <c r="G31" s="34">
        <v>23</v>
      </c>
      <c r="H31" s="108">
        <v>0</v>
      </c>
      <c r="I31" s="108">
        <v>0</v>
      </c>
    </row>
    <row r="32" spans="1:9" ht="12.75" customHeight="1" x14ac:dyDescent="0.2">
      <c r="A32" s="210" t="s">
        <v>192</v>
      </c>
      <c r="B32" s="210"/>
      <c r="C32" s="210"/>
      <c r="D32" s="210"/>
      <c r="E32" s="210"/>
      <c r="F32" s="210"/>
      <c r="G32" s="34">
        <v>24</v>
      </c>
      <c r="H32" s="108">
        <v>0</v>
      </c>
      <c r="I32" s="108">
        <v>0</v>
      </c>
    </row>
    <row r="33" spans="1:9" ht="12.75" customHeight="1" x14ac:dyDescent="0.2">
      <c r="A33" s="210" t="s">
        <v>193</v>
      </c>
      <c r="B33" s="210"/>
      <c r="C33" s="210"/>
      <c r="D33" s="210"/>
      <c r="E33" s="210"/>
      <c r="F33" s="210"/>
      <c r="G33" s="34">
        <v>25</v>
      </c>
      <c r="H33" s="108">
        <v>0</v>
      </c>
      <c r="I33" s="108">
        <v>0</v>
      </c>
    </row>
    <row r="34" spans="1:9" ht="12.75" customHeight="1" x14ac:dyDescent="0.2">
      <c r="A34" s="210" t="s">
        <v>194</v>
      </c>
      <c r="B34" s="210"/>
      <c r="C34" s="210"/>
      <c r="D34" s="210"/>
      <c r="E34" s="210"/>
      <c r="F34" s="210"/>
      <c r="G34" s="34">
        <v>26</v>
      </c>
      <c r="H34" s="108">
        <v>0</v>
      </c>
      <c r="I34" s="108">
        <v>0</v>
      </c>
    </row>
    <row r="35" spans="1:9" ht="26.45" customHeight="1" x14ac:dyDescent="0.2">
      <c r="A35" s="268" t="s">
        <v>195</v>
      </c>
      <c r="B35" s="268"/>
      <c r="C35" s="268"/>
      <c r="D35" s="268"/>
      <c r="E35" s="268"/>
      <c r="F35" s="268"/>
      <c r="G35" s="35">
        <v>27</v>
      </c>
      <c r="H35" s="109">
        <f>H29+H30+H31+H32+H33+H34</f>
        <v>935306</v>
      </c>
      <c r="I35" s="109">
        <f>I29+I30+I31+I32+I33+I34</f>
        <v>2811911</v>
      </c>
    </row>
    <row r="36" spans="1:9" ht="22.9" customHeight="1" x14ac:dyDescent="0.2">
      <c r="A36" s="210" t="s">
        <v>196</v>
      </c>
      <c r="B36" s="210"/>
      <c r="C36" s="210"/>
      <c r="D36" s="210"/>
      <c r="E36" s="210"/>
      <c r="F36" s="210"/>
      <c r="G36" s="34">
        <v>28</v>
      </c>
      <c r="H36" s="108">
        <v>-3497644</v>
      </c>
      <c r="I36" s="108">
        <v>-8110560</v>
      </c>
    </row>
    <row r="37" spans="1:9" ht="12.75" customHeight="1" x14ac:dyDescent="0.2">
      <c r="A37" s="210" t="s">
        <v>197</v>
      </c>
      <c r="B37" s="210"/>
      <c r="C37" s="210"/>
      <c r="D37" s="210"/>
      <c r="E37" s="210"/>
      <c r="F37" s="210"/>
      <c r="G37" s="34">
        <v>29</v>
      </c>
      <c r="H37" s="108">
        <v>0</v>
      </c>
      <c r="I37" s="108">
        <v>0</v>
      </c>
    </row>
    <row r="38" spans="1:9" ht="12.75" customHeight="1" x14ac:dyDescent="0.2">
      <c r="A38" s="210" t="s">
        <v>198</v>
      </c>
      <c r="B38" s="210"/>
      <c r="C38" s="210"/>
      <c r="D38" s="210"/>
      <c r="E38" s="210"/>
      <c r="F38" s="210"/>
      <c r="G38" s="34">
        <v>30</v>
      </c>
      <c r="H38" s="108">
        <v>-14000</v>
      </c>
      <c r="I38" s="108">
        <v>0</v>
      </c>
    </row>
    <row r="39" spans="1:9" ht="12.75" customHeight="1" x14ac:dyDescent="0.2">
      <c r="A39" s="210" t="s">
        <v>199</v>
      </c>
      <c r="B39" s="210"/>
      <c r="C39" s="210"/>
      <c r="D39" s="210"/>
      <c r="E39" s="210"/>
      <c r="F39" s="210"/>
      <c r="G39" s="34">
        <v>31</v>
      </c>
      <c r="H39" s="108">
        <v>0</v>
      </c>
      <c r="I39" s="108">
        <v>0</v>
      </c>
    </row>
    <row r="40" spans="1:9" ht="12.75" customHeight="1" x14ac:dyDescent="0.2">
      <c r="A40" s="210" t="s">
        <v>200</v>
      </c>
      <c r="B40" s="210"/>
      <c r="C40" s="210"/>
      <c r="D40" s="210"/>
      <c r="E40" s="210"/>
      <c r="F40" s="210"/>
      <c r="G40" s="34">
        <v>32</v>
      </c>
      <c r="H40" s="108">
        <v>0</v>
      </c>
      <c r="I40" s="108">
        <v>0</v>
      </c>
    </row>
    <row r="41" spans="1:9" ht="24" customHeight="1" x14ac:dyDescent="0.2">
      <c r="A41" s="268" t="s">
        <v>201</v>
      </c>
      <c r="B41" s="268"/>
      <c r="C41" s="268"/>
      <c r="D41" s="268"/>
      <c r="E41" s="268"/>
      <c r="F41" s="268"/>
      <c r="G41" s="35">
        <v>33</v>
      </c>
      <c r="H41" s="109">
        <f>H36+H37+H38+H39+H40</f>
        <v>-3511644</v>
      </c>
      <c r="I41" s="109">
        <f>I36+I37+I38+I39+I40</f>
        <v>-8110560</v>
      </c>
    </row>
    <row r="42" spans="1:9" ht="29.45" customHeight="1" x14ac:dyDescent="0.2">
      <c r="A42" s="273" t="s">
        <v>202</v>
      </c>
      <c r="B42" s="273"/>
      <c r="C42" s="273"/>
      <c r="D42" s="273"/>
      <c r="E42" s="273"/>
      <c r="F42" s="273"/>
      <c r="G42" s="35">
        <v>34</v>
      </c>
      <c r="H42" s="109">
        <f>H35+H41</f>
        <v>-2576338</v>
      </c>
      <c r="I42" s="109">
        <f>I35+I41</f>
        <v>-5298649</v>
      </c>
    </row>
    <row r="43" spans="1:9" x14ac:dyDescent="0.2">
      <c r="A43" s="272" t="s">
        <v>203</v>
      </c>
      <c r="B43" s="272"/>
      <c r="C43" s="272"/>
      <c r="D43" s="272"/>
      <c r="E43" s="272"/>
      <c r="F43" s="272"/>
      <c r="G43" s="272"/>
      <c r="H43" s="272"/>
      <c r="I43" s="272"/>
    </row>
    <row r="44" spans="1:9" ht="12.75" customHeight="1" x14ac:dyDescent="0.2">
      <c r="A44" s="210" t="s">
        <v>204</v>
      </c>
      <c r="B44" s="210"/>
      <c r="C44" s="210"/>
      <c r="D44" s="210"/>
      <c r="E44" s="210"/>
      <c r="F44" s="210"/>
      <c r="G44" s="34">
        <v>35</v>
      </c>
      <c r="H44" s="108">
        <v>0</v>
      </c>
      <c r="I44" s="108">
        <v>0</v>
      </c>
    </row>
    <row r="45" spans="1:9" ht="25.15" customHeight="1" x14ac:dyDescent="0.2">
      <c r="A45" s="210" t="s">
        <v>205</v>
      </c>
      <c r="B45" s="210"/>
      <c r="C45" s="210"/>
      <c r="D45" s="210"/>
      <c r="E45" s="210"/>
      <c r="F45" s="210"/>
      <c r="G45" s="34">
        <v>36</v>
      </c>
      <c r="H45" s="108">
        <v>0</v>
      </c>
      <c r="I45" s="108">
        <v>0</v>
      </c>
    </row>
    <row r="46" spans="1:9" ht="12.75" customHeight="1" x14ac:dyDescent="0.2">
      <c r="A46" s="210" t="s">
        <v>206</v>
      </c>
      <c r="B46" s="210"/>
      <c r="C46" s="210"/>
      <c r="D46" s="210"/>
      <c r="E46" s="210"/>
      <c r="F46" s="210"/>
      <c r="G46" s="34">
        <v>37</v>
      </c>
      <c r="H46" s="108">
        <v>8522000</v>
      </c>
      <c r="I46" s="108">
        <v>10899705</v>
      </c>
    </row>
    <row r="47" spans="1:9" ht="12.75" customHeight="1" x14ac:dyDescent="0.2">
      <c r="A47" s="210" t="s">
        <v>207</v>
      </c>
      <c r="B47" s="210"/>
      <c r="C47" s="210"/>
      <c r="D47" s="210"/>
      <c r="E47" s="210"/>
      <c r="F47" s="210"/>
      <c r="G47" s="34">
        <v>38</v>
      </c>
      <c r="H47" s="108">
        <v>0</v>
      </c>
      <c r="I47" s="108">
        <v>0</v>
      </c>
    </row>
    <row r="48" spans="1:9" ht="22.15" customHeight="1" x14ac:dyDescent="0.2">
      <c r="A48" s="268" t="s">
        <v>208</v>
      </c>
      <c r="B48" s="268"/>
      <c r="C48" s="268"/>
      <c r="D48" s="268"/>
      <c r="E48" s="268"/>
      <c r="F48" s="268"/>
      <c r="G48" s="35">
        <v>39</v>
      </c>
      <c r="H48" s="109">
        <f>H44+H45+H46+H47</f>
        <v>8522000</v>
      </c>
      <c r="I48" s="109">
        <f>I44+I45+I46+I47</f>
        <v>10899705</v>
      </c>
    </row>
    <row r="49" spans="1:9" ht="24.6" customHeight="1" x14ac:dyDescent="0.2">
      <c r="A49" s="210" t="s">
        <v>303</v>
      </c>
      <c r="B49" s="210"/>
      <c r="C49" s="210"/>
      <c r="D49" s="210"/>
      <c r="E49" s="210"/>
      <c r="F49" s="210"/>
      <c r="G49" s="34">
        <v>40</v>
      </c>
      <c r="H49" s="108">
        <v>-9699000</v>
      </c>
      <c r="I49" s="108">
        <v>-11763242</v>
      </c>
    </row>
    <row r="50" spans="1:9" ht="12.75" customHeight="1" x14ac:dyDescent="0.2">
      <c r="A50" s="210" t="s">
        <v>209</v>
      </c>
      <c r="B50" s="210"/>
      <c r="C50" s="210"/>
      <c r="D50" s="210"/>
      <c r="E50" s="210"/>
      <c r="F50" s="210"/>
      <c r="G50" s="34">
        <v>41</v>
      </c>
      <c r="H50" s="108">
        <v>0</v>
      </c>
      <c r="I50" s="108">
        <v>0</v>
      </c>
    </row>
    <row r="51" spans="1:9" ht="12.75" customHeight="1" x14ac:dyDescent="0.2">
      <c r="A51" s="210" t="s">
        <v>210</v>
      </c>
      <c r="B51" s="210"/>
      <c r="C51" s="210"/>
      <c r="D51" s="210"/>
      <c r="E51" s="210"/>
      <c r="F51" s="210"/>
      <c r="G51" s="34">
        <v>42</v>
      </c>
      <c r="H51" s="108">
        <v>-5514414</v>
      </c>
      <c r="I51" s="108">
        <v>-6704094</v>
      </c>
    </row>
    <row r="52" spans="1:9" ht="22.9" customHeight="1" x14ac:dyDescent="0.2">
      <c r="A52" s="210" t="s">
        <v>211</v>
      </c>
      <c r="B52" s="210"/>
      <c r="C52" s="210"/>
      <c r="D52" s="210"/>
      <c r="E52" s="210"/>
      <c r="F52" s="210"/>
      <c r="G52" s="34">
        <v>43</v>
      </c>
      <c r="H52" s="108">
        <v>0</v>
      </c>
      <c r="I52" s="108">
        <v>0</v>
      </c>
    </row>
    <row r="53" spans="1:9" ht="12.75" customHeight="1" x14ac:dyDescent="0.2">
      <c r="A53" s="210" t="s">
        <v>212</v>
      </c>
      <c r="B53" s="210"/>
      <c r="C53" s="210"/>
      <c r="D53" s="210"/>
      <c r="E53" s="210"/>
      <c r="F53" s="210"/>
      <c r="G53" s="34">
        <v>44</v>
      </c>
      <c r="H53" s="108">
        <v>0</v>
      </c>
      <c r="I53" s="108">
        <v>0</v>
      </c>
    </row>
    <row r="54" spans="1:9" ht="30.6" customHeight="1" x14ac:dyDescent="0.2">
      <c r="A54" s="268" t="s">
        <v>213</v>
      </c>
      <c r="B54" s="268"/>
      <c r="C54" s="268"/>
      <c r="D54" s="268"/>
      <c r="E54" s="268"/>
      <c r="F54" s="268"/>
      <c r="G54" s="35">
        <v>45</v>
      </c>
      <c r="H54" s="109">
        <f>H49+H50+H51+H52+H53</f>
        <v>-15213414</v>
      </c>
      <c r="I54" s="109">
        <f>I49+I50+I51+I52+I53</f>
        <v>-18467336</v>
      </c>
    </row>
    <row r="55" spans="1:9" ht="29.45" customHeight="1" x14ac:dyDescent="0.2">
      <c r="A55" s="273" t="s">
        <v>214</v>
      </c>
      <c r="B55" s="273"/>
      <c r="C55" s="273"/>
      <c r="D55" s="273"/>
      <c r="E55" s="273"/>
      <c r="F55" s="273"/>
      <c r="G55" s="35">
        <v>46</v>
      </c>
      <c r="H55" s="109">
        <f>H48+H54</f>
        <v>-6691414</v>
      </c>
      <c r="I55" s="109">
        <f>I48+I54</f>
        <v>-7567631</v>
      </c>
    </row>
    <row r="56" spans="1:9" x14ac:dyDescent="0.2">
      <c r="A56" s="210" t="s">
        <v>215</v>
      </c>
      <c r="B56" s="210"/>
      <c r="C56" s="210"/>
      <c r="D56" s="210"/>
      <c r="E56" s="210"/>
      <c r="F56" s="210"/>
      <c r="G56" s="34">
        <v>47</v>
      </c>
      <c r="H56" s="108">
        <v>0</v>
      </c>
      <c r="I56" s="108">
        <v>0</v>
      </c>
    </row>
    <row r="57" spans="1:9" ht="26.45" customHeight="1" x14ac:dyDescent="0.2">
      <c r="A57" s="273" t="s">
        <v>216</v>
      </c>
      <c r="B57" s="273"/>
      <c r="C57" s="273"/>
      <c r="D57" s="273"/>
      <c r="E57" s="273"/>
      <c r="F57" s="273"/>
      <c r="G57" s="35">
        <v>48</v>
      </c>
      <c r="H57" s="109">
        <f>H27+H42+H55+H56</f>
        <v>-7958556</v>
      </c>
      <c r="I57" s="109">
        <f>I27+I42+I55+I56</f>
        <v>-9492473</v>
      </c>
    </row>
    <row r="58" spans="1:9" x14ac:dyDescent="0.2">
      <c r="A58" s="274" t="s">
        <v>217</v>
      </c>
      <c r="B58" s="274"/>
      <c r="C58" s="274"/>
      <c r="D58" s="274"/>
      <c r="E58" s="274"/>
      <c r="F58" s="274"/>
      <c r="G58" s="34">
        <v>49</v>
      </c>
      <c r="H58" s="108">
        <v>21738252</v>
      </c>
      <c r="I58" s="108">
        <v>20298271</v>
      </c>
    </row>
    <row r="59" spans="1:9" ht="31.15" customHeight="1" x14ac:dyDescent="0.2">
      <c r="A59" s="273" t="s">
        <v>218</v>
      </c>
      <c r="B59" s="273"/>
      <c r="C59" s="273"/>
      <c r="D59" s="273"/>
      <c r="E59" s="273"/>
      <c r="F59" s="273"/>
      <c r="G59" s="35">
        <v>50</v>
      </c>
      <c r="H59" s="109">
        <f>H57+H58</f>
        <v>13779696</v>
      </c>
      <c r="I59" s="109">
        <f>I57+I58</f>
        <v>10805798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53"/>
  <sheetViews>
    <sheetView view="pageBreakPreview" topLeftCell="A28" zoomScale="115" zoomScaleNormal="100" zoomScaleSheetLayoutView="115" workbookViewId="0">
      <selection activeCell="A2" sqref="A2:I2"/>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63" t="s">
        <v>219</v>
      </c>
      <c r="B1" s="264"/>
      <c r="C1" s="264"/>
      <c r="D1" s="264"/>
      <c r="E1" s="264"/>
      <c r="F1" s="264"/>
      <c r="G1" s="264"/>
      <c r="H1" s="264"/>
      <c r="I1" s="264"/>
    </row>
    <row r="2" spans="1:9" ht="12.75" customHeight="1" x14ac:dyDescent="0.2">
      <c r="A2" s="234" t="s">
        <v>476</v>
      </c>
      <c r="B2" s="216"/>
      <c r="C2" s="216"/>
      <c r="D2" s="216"/>
      <c r="E2" s="216"/>
      <c r="F2" s="216"/>
      <c r="G2" s="216"/>
      <c r="H2" s="216"/>
      <c r="I2" s="216"/>
    </row>
    <row r="3" spans="1:9" x14ac:dyDescent="0.2">
      <c r="A3" s="285" t="s">
        <v>438</v>
      </c>
      <c r="B3" s="286"/>
      <c r="C3" s="286"/>
      <c r="D3" s="286"/>
      <c r="E3" s="286"/>
      <c r="F3" s="286"/>
      <c r="G3" s="286"/>
      <c r="H3" s="286"/>
      <c r="I3" s="286"/>
    </row>
    <row r="4" spans="1:9" ht="12.75" customHeight="1" x14ac:dyDescent="0.2">
      <c r="A4" s="265" t="s">
        <v>475</v>
      </c>
      <c r="B4" s="220"/>
      <c r="C4" s="220"/>
      <c r="D4" s="220"/>
      <c r="E4" s="220"/>
      <c r="F4" s="220"/>
      <c r="G4" s="220"/>
      <c r="H4" s="220"/>
      <c r="I4" s="221"/>
    </row>
    <row r="5" spans="1:9" ht="23.25" x14ac:dyDescent="0.2">
      <c r="A5" s="270" t="s">
        <v>2</v>
      </c>
      <c r="B5" s="225"/>
      <c r="C5" s="225"/>
      <c r="D5" s="225"/>
      <c r="E5" s="225"/>
      <c r="F5" s="225"/>
      <c r="G5" s="54" t="s">
        <v>103</v>
      </c>
      <c r="H5" s="32" t="s">
        <v>299</v>
      </c>
      <c r="I5" s="32" t="s">
        <v>278</v>
      </c>
    </row>
    <row r="6" spans="1:9" x14ac:dyDescent="0.2">
      <c r="A6" s="271">
        <v>1</v>
      </c>
      <c r="B6" s="225"/>
      <c r="C6" s="225"/>
      <c r="D6" s="225"/>
      <c r="E6" s="225"/>
      <c r="F6" s="225"/>
      <c r="G6" s="110">
        <v>2</v>
      </c>
      <c r="H6" s="32" t="s">
        <v>166</v>
      </c>
      <c r="I6" s="32" t="s">
        <v>167</v>
      </c>
    </row>
    <row r="7" spans="1:9" x14ac:dyDescent="0.2">
      <c r="A7" s="279" t="s">
        <v>168</v>
      </c>
      <c r="B7" s="280"/>
      <c r="C7" s="280"/>
      <c r="D7" s="280"/>
      <c r="E7" s="280"/>
      <c r="F7" s="280"/>
      <c r="G7" s="280"/>
      <c r="H7" s="280"/>
      <c r="I7" s="281"/>
    </row>
    <row r="8" spans="1:9" x14ac:dyDescent="0.2">
      <c r="A8" s="283" t="s">
        <v>220</v>
      </c>
      <c r="B8" s="283"/>
      <c r="C8" s="283"/>
      <c r="D8" s="283"/>
      <c r="E8" s="283"/>
      <c r="F8" s="283"/>
      <c r="G8" s="11">
        <v>1</v>
      </c>
      <c r="H8" s="111">
        <v>0</v>
      </c>
      <c r="I8" s="111">
        <v>0</v>
      </c>
    </row>
    <row r="9" spans="1:9" x14ac:dyDescent="0.2">
      <c r="A9" s="276" t="s">
        <v>221</v>
      </c>
      <c r="B9" s="276"/>
      <c r="C9" s="276"/>
      <c r="D9" s="276"/>
      <c r="E9" s="276"/>
      <c r="F9" s="276"/>
      <c r="G9" s="12">
        <v>2</v>
      </c>
      <c r="H9" s="112">
        <v>0</v>
      </c>
      <c r="I9" s="112">
        <v>0</v>
      </c>
    </row>
    <row r="10" spans="1:9" x14ac:dyDescent="0.2">
      <c r="A10" s="276" t="s">
        <v>222</v>
      </c>
      <c r="B10" s="276"/>
      <c r="C10" s="276"/>
      <c r="D10" s="276"/>
      <c r="E10" s="276"/>
      <c r="F10" s="276"/>
      <c r="G10" s="12">
        <v>3</v>
      </c>
      <c r="H10" s="112">
        <v>0</v>
      </c>
      <c r="I10" s="112">
        <v>0</v>
      </c>
    </row>
    <row r="11" spans="1:9" x14ac:dyDescent="0.2">
      <c r="A11" s="276" t="s">
        <v>223</v>
      </c>
      <c r="B11" s="276"/>
      <c r="C11" s="276"/>
      <c r="D11" s="276"/>
      <c r="E11" s="276"/>
      <c r="F11" s="276"/>
      <c r="G11" s="12">
        <v>4</v>
      </c>
      <c r="H11" s="112">
        <v>0</v>
      </c>
      <c r="I11" s="112">
        <v>0</v>
      </c>
    </row>
    <row r="12" spans="1:9" x14ac:dyDescent="0.2">
      <c r="A12" s="276" t="s">
        <v>378</v>
      </c>
      <c r="B12" s="276"/>
      <c r="C12" s="276"/>
      <c r="D12" s="276"/>
      <c r="E12" s="276"/>
      <c r="F12" s="276"/>
      <c r="G12" s="12">
        <v>5</v>
      </c>
      <c r="H12" s="112">
        <v>0</v>
      </c>
      <c r="I12" s="112">
        <v>0</v>
      </c>
    </row>
    <row r="13" spans="1:9" ht="24.6" customHeight="1" x14ac:dyDescent="0.2">
      <c r="A13" s="284" t="s">
        <v>379</v>
      </c>
      <c r="B13" s="284"/>
      <c r="C13" s="284"/>
      <c r="D13" s="284"/>
      <c r="E13" s="284"/>
      <c r="F13" s="284"/>
      <c r="G13" s="28">
        <v>6</v>
      </c>
      <c r="H13" s="113">
        <f>SUM(H8:H12)</f>
        <v>0</v>
      </c>
      <c r="I13" s="113">
        <f>SUM(I8:I12)</f>
        <v>0</v>
      </c>
    </row>
    <row r="14" spans="1:9" ht="12.75" customHeight="1" x14ac:dyDescent="0.2">
      <c r="A14" s="276" t="s">
        <v>380</v>
      </c>
      <c r="B14" s="276"/>
      <c r="C14" s="276"/>
      <c r="D14" s="276"/>
      <c r="E14" s="276"/>
      <c r="F14" s="276"/>
      <c r="G14" s="12">
        <v>7</v>
      </c>
      <c r="H14" s="112">
        <v>0</v>
      </c>
      <c r="I14" s="112">
        <v>0</v>
      </c>
    </row>
    <row r="15" spans="1:9" ht="12.75" customHeight="1" x14ac:dyDescent="0.2">
      <c r="A15" s="276" t="s">
        <v>381</v>
      </c>
      <c r="B15" s="276"/>
      <c r="C15" s="276"/>
      <c r="D15" s="276"/>
      <c r="E15" s="276"/>
      <c r="F15" s="276"/>
      <c r="G15" s="12">
        <v>8</v>
      </c>
      <c r="H15" s="112">
        <v>0</v>
      </c>
      <c r="I15" s="112">
        <v>0</v>
      </c>
    </row>
    <row r="16" spans="1:9" ht="12.75" customHeight="1" x14ac:dyDescent="0.2">
      <c r="A16" s="276" t="s">
        <v>382</v>
      </c>
      <c r="B16" s="276"/>
      <c r="C16" s="276"/>
      <c r="D16" s="276"/>
      <c r="E16" s="276"/>
      <c r="F16" s="276"/>
      <c r="G16" s="12">
        <v>9</v>
      </c>
      <c r="H16" s="112">
        <v>0</v>
      </c>
      <c r="I16" s="112">
        <v>0</v>
      </c>
    </row>
    <row r="17" spans="1:9" ht="12.75" customHeight="1" x14ac:dyDescent="0.2">
      <c r="A17" s="276" t="s">
        <v>383</v>
      </c>
      <c r="B17" s="276"/>
      <c r="C17" s="276"/>
      <c r="D17" s="276"/>
      <c r="E17" s="276"/>
      <c r="F17" s="276"/>
      <c r="G17" s="12">
        <v>10</v>
      </c>
      <c r="H17" s="112">
        <v>0</v>
      </c>
      <c r="I17" s="112">
        <v>0</v>
      </c>
    </row>
    <row r="18" spans="1:9" ht="12.75" customHeight="1" x14ac:dyDescent="0.2">
      <c r="A18" s="276" t="s">
        <v>384</v>
      </c>
      <c r="B18" s="276"/>
      <c r="C18" s="276"/>
      <c r="D18" s="276"/>
      <c r="E18" s="276"/>
      <c r="F18" s="276"/>
      <c r="G18" s="12">
        <v>11</v>
      </c>
      <c r="H18" s="112">
        <v>0</v>
      </c>
      <c r="I18" s="112">
        <v>0</v>
      </c>
    </row>
    <row r="19" spans="1:9" ht="12.75" customHeight="1" x14ac:dyDescent="0.2">
      <c r="A19" s="276" t="s">
        <v>385</v>
      </c>
      <c r="B19" s="276"/>
      <c r="C19" s="276"/>
      <c r="D19" s="276"/>
      <c r="E19" s="276"/>
      <c r="F19" s="276"/>
      <c r="G19" s="12">
        <v>12</v>
      </c>
      <c r="H19" s="112">
        <v>0</v>
      </c>
      <c r="I19" s="112">
        <v>0</v>
      </c>
    </row>
    <row r="20" spans="1:9" ht="26.25" customHeight="1" x14ac:dyDescent="0.2">
      <c r="A20" s="284" t="s">
        <v>386</v>
      </c>
      <c r="B20" s="284"/>
      <c r="C20" s="284"/>
      <c r="D20" s="284"/>
      <c r="E20" s="284"/>
      <c r="F20" s="284"/>
      <c r="G20" s="28">
        <v>13</v>
      </c>
      <c r="H20" s="113">
        <f>SUM(H14:H19)</f>
        <v>0</v>
      </c>
      <c r="I20" s="113">
        <f>SUM(I14:I19)</f>
        <v>0</v>
      </c>
    </row>
    <row r="21" spans="1:9" ht="27.6" customHeight="1" x14ac:dyDescent="0.2">
      <c r="A21" s="282" t="s">
        <v>387</v>
      </c>
      <c r="B21" s="282"/>
      <c r="C21" s="282"/>
      <c r="D21" s="282"/>
      <c r="E21" s="282"/>
      <c r="F21" s="282"/>
      <c r="G21" s="29">
        <v>14</v>
      </c>
      <c r="H21" s="114">
        <f>H13+H20</f>
        <v>0</v>
      </c>
      <c r="I21" s="114">
        <f>I13+I20</f>
        <v>0</v>
      </c>
    </row>
    <row r="22" spans="1:9" x14ac:dyDescent="0.2">
      <c r="A22" s="279" t="s">
        <v>188</v>
      </c>
      <c r="B22" s="280"/>
      <c r="C22" s="280"/>
      <c r="D22" s="280"/>
      <c r="E22" s="280"/>
      <c r="F22" s="280"/>
      <c r="G22" s="280"/>
      <c r="H22" s="280"/>
      <c r="I22" s="281"/>
    </row>
    <row r="23" spans="1:9" ht="26.45" customHeight="1" x14ac:dyDescent="0.2">
      <c r="A23" s="283" t="s">
        <v>224</v>
      </c>
      <c r="B23" s="283"/>
      <c r="C23" s="283"/>
      <c r="D23" s="283"/>
      <c r="E23" s="283"/>
      <c r="F23" s="283"/>
      <c r="G23" s="11">
        <v>15</v>
      </c>
      <c r="H23" s="111">
        <v>0</v>
      </c>
      <c r="I23" s="111">
        <v>0</v>
      </c>
    </row>
    <row r="24" spans="1:9" ht="12.75" customHeight="1" x14ac:dyDescent="0.2">
      <c r="A24" s="276" t="s">
        <v>225</v>
      </c>
      <c r="B24" s="276"/>
      <c r="C24" s="276"/>
      <c r="D24" s="276"/>
      <c r="E24" s="276"/>
      <c r="F24" s="276"/>
      <c r="G24" s="11">
        <v>16</v>
      </c>
      <c r="H24" s="111">
        <v>0</v>
      </c>
      <c r="I24" s="111">
        <v>0</v>
      </c>
    </row>
    <row r="25" spans="1:9" ht="12.75" customHeight="1" x14ac:dyDescent="0.2">
      <c r="A25" s="276" t="s">
        <v>226</v>
      </c>
      <c r="B25" s="276"/>
      <c r="C25" s="276"/>
      <c r="D25" s="276"/>
      <c r="E25" s="276"/>
      <c r="F25" s="276"/>
      <c r="G25" s="11">
        <v>17</v>
      </c>
      <c r="H25" s="111">
        <v>0</v>
      </c>
      <c r="I25" s="111">
        <v>0</v>
      </c>
    </row>
    <row r="26" spans="1:9" ht="12.75" customHeight="1" x14ac:dyDescent="0.2">
      <c r="A26" s="276" t="s">
        <v>227</v>
      </c>
      <c r="B26" s="276"/>
      <c r="C26" s="276"/>
      <c r="D26" s="276"/>
      <c r="E26" s="276"/>
      <c r="F26" s="276"/>
      <c r="G26" s="11">
        <v>18</v>
      </c>
      <c r="H26" s="111">
        <v>0</v>
      </c>
      <c r="I26" s="111">
        <v>0</v>
      </c>
    </row>
    <row r="27" spans="1:9" ht="12.75" customHeight="1" x14ac:dyDescent="0.2">
      <c r="A27" s="276" t="s">
        <v>228</v>
      </c>
      <c r="B27" s="276"/>
      <c r="C27" s="276"/>
      <c r="D27" s="276"/>
      <c r="E27" s="276"/>
      <c r="F27" s="276"/>
      <c r="G27" s="11">
        <v>19</v>
      </c>
      <c r="H27" s="111">
        <v>0</v>
      </c>
      <c r="I27" s="111">
        <v>0</v>
      </c>
    </row>
    <row r="28" spans="1:9" ht="12.75" customHeight="1" x14ac:dyDescent="0.2">
      <c r="A28" s="276" t="s">
        <v>229</v>
      </c>
      <c r="B28" s="276"/>
      <c r="C28" s="276"/>
      <c r="D28" s="276"/>
      <c r="E28" s="276"/>
      <c r="F28" s="276"/>
      <c r="G28" s="11">
        <v>20</v>
      </c>
      <c r="H28" s="111">
        <v>0</v>
      </c>
      <c r="I28" s="111">
        <v>0</v>
      </c>
    </row>
    <row r="29" spans="1:9" ht="24" customHeight="1" x14ac:dyDescent="0.2">
      <c r="A29" s="277" t="s">
        <v>388</v>
      </c>
      <c r="B29" s="277"/>
      <c r="C29" s="277"/>
      <c r="D29" s="277"/>
      <c r="E29" s="277"/>
      <c r="F29" s="277"/>
      <c r="G29" s="28">
        <v>21</v>
      </c>
      <c r="H29" s="115">
        <f>SUM(H23:H28)</f>
        <v>0</v>
      </c>
      <c r="I29" s="115">
        <f>SUM(I23:I28)</f>
        <v>0</v>
      </c>
    </row>
    <row r="30" spans="1:9" ht="27" customHeight="1" x14ac:dyDescent="0.2">
      <c r="A30" s="276" t="s">
        <v>230</v>
      </c>
      <c r="B30" s="276"/>
      <c r="C30" s="276"/>
      <c r="D30" s="276"/>
      <c r="E30" s="276"/>
      <c r="F30" s="276"/>
      <c r="G30" s="12">
        <v>22</v>
      </c>
      <c r="H30" s="111">
        <v>0</v>
      </c>
      <c r="I30" s="111">
        <v>0</v>
      </c>
    </row>
    <row r="31" spans="1:9" ht="12.75" customHeight="1" x14ac:dyDescent="0.2">
      <c r="A31" s="276" t="s">
        <v>231</v>
      </c>
      <c r="B31" s="276"/>
      <c r="C31" s="276"/>
      <c r="D31" s="276"/>
      <c r="E31" s="276"/>
      <c r="F31" s="276"/>
      <c r="G31" s="12">
        <v>23</v>
      </c>
      <c r="H31" s="111">
        <v>0</v>
      </c>
      <c r="I31" s="111">
        <v>0</v>
      </c>
    </row>
    <row r="32" spans="1:9" ht="12.75" customHeight="1" x14ac:dyDescent="0.2">
      <c r="A32" s="276" t="s">
        <v>389</v>
      </c>
      <c r="B32" s="276"/>
      <c r="C32" s="276"/>
      <c r="D32" s="276"/>
      <c r="E32" s="276"/>
      <c r="F32" s="276"/>
      <c r="G32" s="12">
        <v>24</v>
      </c>
      <c r="H32" s="111">
        <v>0</v>
      </c>
      <c r="I32" s="111">
        <v>0</v>
      </c>
    </row>
    <row r="33" spans="1:9" ht="12.75" customHeight="1" x14ac:dyDescent="0.2">
      <c r="A33" s="276" t="s">
        <v>232</v>
      </c>
      <c r="B33" s="276"/>
      <c r="C33" s="276"/>
      <c r="D33" s="276"/>
      <c r="E33" s="276"/>
      <c r="F33" s="276"/>
      <c r="G33" s="12">
        <v>25</v>
      </c>
      <c r="H33" s="111">
        <v>0</v>
      </c>
      <c r="I33" s="111">
        <v>0</v>
      </c>
    </row>
    <row r="34" spans="1:9" ht="12.75" customHeight="1" x14ac:dyDescent="0.2">
      <c r="A34" s="276" t="s">
        <v>233</v>
      </c>
      <c r="B34" s="276"/>
      <c r="C34" s="276"/>
      <c r="D34" s="276"/>
      <c r="E34" s="276"/>
      <c r="F34" s="276"/>
      <c r="G34" s="12">
        <v>26</v>
      </c>
      <c r="H34" s="111">
        <v>0</v>
      </c>
      <c r="I34" s="111">
        <v>0</v>
      </c>
    </row>
    <row r="35" spans="1:9" ht="25.9" customHeight="1" x14ac:dyDescent="0.2">
      <c r="A35" s="277" t="s">
        <v>390</v>
      </c>
      <c r="B35" s="277"/>
      <c r="C35" s="277"/>
      <c r="D35" s="277"/>
      <c r="E35" s="277"/>
      <c r="F35" s="277"/>
      <c r="G35" s="28">
        <v>27</v>
      </c>
      <c r="H35" s="115">
        <f>SUM(H30:H34)</f>
        <v>0</v>
      </c>
      <c r="I35" s="115">
        <f>SUM(I30:I34)</f>
        <v>0</v>
      </c>
    </row>
    <row r="36" spans="1:9" ht="28.15" customHeight="1" x14ac:dyDescent="0.2">
      <c r="A36" s="282" t="s">
        <v>391</v>
      </c>
      <c r="B36" s="282"/>
      <c r="C36" s="282"/>
      <c r="D36" s="282"/>
      <c r="E36" s="282"/>
      <c r="F36" s="282"/>
      <c r="G36" s="29">
        <v>28</v>
      </c>
      <c r="H36" s="116">
        <f>H29+H35</f>
        <v>0</v>
      </c>
      <c r="I36" s="116">
        <f>I29+I35</f>
        <v>0</v>
      </c>
    </row>
    <row r="37" spans="1:9" x14ac:dyDescent="0.2">
      <c r="A37" s="279" t="s">
        <v>203</v>
      </c>
      <c r="B37" s="280"/>
      <c r="C37" s="280"/>
      <c r="D37" s="280"/>
      <c r="E37" s="280"/>
      <c r="F37" s="280"/>
      <c r="G37" s="280">
        <v>0</v>
      </c>
      <c r="H37" s="280"/>
      <c r="I37" s="281"/>
    </row>
    <row r="38" spans="1:9" ht="12.75" customHeight="1" x14ac:dyDescent="0.2">
      <c r="A38" s="278" t="s">
        <v>234</v>
      </c>
      <c r="B38" s="278"/>
      <c r="C38" s="278"/>
      <c r="D38" s="278"/>
      <c r="E38" s="278"/>
      <c r="F38" s="278"/>
      <c r="G38" s="11">
        <v>29</v>
      </c>
      <c r="H38" s="111">
        <v>0</v>
      </c>
      <c r="I38" s="111">
        <v>0</v>
      </c>
    </row>
    <row r="39" spans="1:9" ht="25.15" customHeight="1" x14ac:dyDescent="0.2">
      <c r="A39" s="275" t="s">
        <v>235</v>
      </c>
      <c r="B39" s="275"/>
      <c r="C39" s="275"/>
      <c r="D39" s="275"/>
      <c r="E39" s="275"/>
      <c r="F39" s="275"/>
      <c r="G39" s="12">
        <v>30</v>
      </c>
      <c r="H39" s="111">
        <v>0</v>
      </c>
      <c r="I39" s="111">
        <v>0</v>
      </c>
    </row>
    <row r="40" spans="1:9" ht="12.75" customHeight="1" x14ac:dyDescent="0.2">
      <c r="A40" s="275" t="s">
        <v>236</v>
      </c>
      <c r="B40" s="275"/>
      <c r="C40" s="275"/>
      <c r="D40" s="275"/>
      <c r="E40" s="275"/>
      <c r="F40" s="275"/>
      <c r="G40" s="12">
        <v>31</v>
      </c>
      <c r="H40" s="111">
        <v>0</v>
      </c>
      <c r="I40" s="111">
        <v>0</v>
      </c>
    </row>
    <row r="41" spans="1:9" ht="12.75" customHeight="1" x14ac:dyDescent="0.2">
      <c r="A41" s="275" t="s">
        <v>237</v>
      </c>
      <c r="B41" s="275"/>
      <c r="C41" s="275"/>
      <c r="D41" s="275"/>
      <c r="E41" s="275"/>
      <c r="F41" s="275"/>
      <c r="G41" s="12">
        <v>32</v>
      </c>
      <c r="H41" s="111">
        <v>0</v>
      </c>
      <c r="I41" s="111">
        <v>0</v>
      </c>
    </row>
    <row r="42" spans="1:9" ht="25.9" customHeight="1" x14ac:dyDescent="0.2">
      <c r="A42" s="277" t="s">
        <v>392</v>
      </c>
      <c r="B42" s="277"/>
      <c r="C42" s="277"/>
      <c r="D42" s="277"/>
      <c r="E42" s="277"/>
      <c r="F42" s="277"/>
      <c r="G42" s="28">
        <v>33</v>
      </c>
      <c r="H42" s="115">
        <f>H41+H40+H39+H38</f>
        <v>0</v>
      </c>
      <c r="I42" s="115">
        <f>I41+I40+I39+I38</f>
        <v>0</v>
      </c>
    </row>
    <row r="43" spans="1:9" ht="24.6" customHeight="1" x14ac:dyDescent="0.2">
      <c r="A43" s="275" t="s">
        <v>238</v>
      </c>
      <c r="B43" s="275"/>
      <c r="C43" s="275"/>
      <c r="D43" s="275"/>
      <c r="E43" s="275"/>
      <c r="F43" s="275"/>
      <c r="G43" s="12">
        <v>34</v>
      </c>
      <c r="H43" s="111">
        <v>0</v>
      </c>
      <c r="I43" s="111">
        <v>0</v>
      </c>
    </row>
    <row r="44" spans="1:9" ht="12.75" customHeight="1" x14ac:dyDescent="0.2">
      <c r="A44" s="275" t="s">
        <v>239</v>
      </c>
      <c r="B44" s="275"/>
      <c r="C44" s="275"/>
      <c r="D44" s="275"/>
      <c r="E44" s="275"/>
      <c r="F44" s="275"/>
      <c r="G44" s="12">
        <v>35</v>
      </c>
      <c r="H44" s="111">
        <v>0</v>
      </c>
      <c r="I44" s="111">
        <v>0</v>
      </c>
    </row>
    <row r="45" spans="1:9" ht="12.75" customHeight="1" x14ac:dyDescent="0.2">
      <c r="A45" s="275" t="s">
        <v>240</v>
      </c>
      <c r="B45" s="275"/>
      <c r="C45" s="275"/>
      <c r="D45" s="275"/>
      <c r="E45" s="275"/>
      <c r="F45" s="275"/>
      <c r="G45" s="12">
        <v>36</v>
      </c>
      <c r="H45" s="111">
        <v>0</v>
      </c>
      <c r="I45" s="111">
        <v>0</v>
      </c>
    </row>
    <row r="46" spans="1:9" ht="21" customHeight="1" x14ac:dyDescent="0.2">
      <c r="A46" s="275" t="s">
        <v>241</v>
      </c>
      <c r="B46" s="275"/>
      <c r="C46" s="275"/>
      <c r="D46" s="275"/>
      <c r="E46" s="275"/>
      <c r="F46" s="275"/>
      <c r="G46" s="12">
        <v>37</v>
      </c>
      <c r="H46" s="111">
        <v>0</v>
      </c>
      <c r="I46" s="111">
        <v>0</v>
      </c>
    </row>
    <row r="47" spans="1:9" ht="12.75" customHeight="1" x14ac:dyDescent="0.2">
      <c r="A47" s="275" t="s">
        <v>242</v>
      </c>
      <c r="B47" s="275"/>
      <c r="C47" s="275"/>
      <c r="D47" s="275"/>
      <c r="E47" s="275"/>
      <c r="F47" s="275"/>
      <c r="G47" s="12">
        <v>38</v>
      </c>
      <c r="H47" s="111">
        <v>0</v>
      </c>
      <c r="I47" s="111">
        <v>0</v>
      </c>
    </row>
    <row r="48" spans="1:9" ht="22.9" customHeight="1" x14ac:dyDescent="0.2">
      <c r="A48" s="277" t="s">
        <v>393</v>
      </c>
      <c r="B48" s="277"/>
      <c r="C48" s="277"/>
      <c r="D48" s="277"/>
      <c r="E48" s="277"/>
      <c r="F48" s="277"/>
      <c r="G48" s="28">
        <v>39</v>
      </c>
      <c r="H48" s="115">
        <f>H47+H46+H45+H44+H43</f>
        <v>0</v>
      </c>
      <c r="I48" s="115">
        <f>I47+I46+I45+I44+I43</f>
        <v>0</v>
      </c>
    </row>
    <row r="49" spans="1:9" ht="25.9" customHeight="1" x14ac:dyDescent="0.2">
      <c r="A49" s="288" t="s">
        <v>423</v>
      </c>
      <c r="B49" s="288"/>
      <c r="C49" s="288"/>
      <c r="D49" s="288"/>
      <c r="E49" s="288"/>
      <c r="F49" s="288"/>
      <c r="G49" s="28">
        <v>40</v>
      </c>
      <c r="H49" s="115">
        <f>H48+H42</f>
        <v>0</v>
      </c>
      <c r="I49" s="115">
        <f>I48+I42</f>
        <v>0</v>
      </c>
    </row>
    <row r="50" spans="1:9" ht="12.75" customHeight="1" x14ac:dyDescent="0.2">
      <c r="A50" s="276" t="s">
        <v>243</v>
      </c>
      <c r="B50" s="276"/>
      <c r="C50" s="276"/>
      <c r="D50" s="276"/>
      <c r="E50" s="276"/>
      <c r="F50" s="276"/>
      <c r="G50" s="12">
        <v>41</v>
      </c>
      <c r="H50" s="111">
        <v>0</v>
      </c>
      <c r="I50" s="111">
        <v>0</v>
      </c>
    </row>
    <row r="51" spans="1:9" ht="25.9" customHeight="1" x14ac:dyDescent="0.2">
      <c r="A51" s="288" t="s">
        <v>394</v>
      </c>
      <c r="B51" s="288"/>
      <c r="C51" s="288"/>
      <c r="D51" s="288"/>
      <c r="E51" s="288"/>
      <c r="F51" s="288"/>
      <c r="G51" s="28">
        <v>42</v>
      </c>
      <c r="H51" s="115">
        <f>H21+H36+H49+H50</f>
        <v>0</v>
      </c>
      <c r="I51" s="115">
        <f>I21+I36+I49+I50</f>
        <v>0</v>
      </c>
    </row>
    <row r="52" spans="1:9" ht="12.75" customHeight="1" x14ac:dyDescent="0.2">
      <c r="A52" s="289" t="s">
        <v>217</v>
      </c>
      <c r="B52" s="289"/>
      <c r="C52" s="289"/>
      <c r="D52" s="289"/>
      <c r="E52" s="289"/>
      <c r="F52" s="289"/>
      <c r="G52" s="12">
        <v>43</v>
      </c>
      <c r="H52" s="111">
        <v>0</v>
      </c>
      <c r="I52" s="111">
        <v>0</v>
      </c>
    </row>
    <row r="53" spans="1:9" ht="31.9" customHeight="1" x14ac:dyDescent="0.2">
      <c r="A53" s="287" t="s">
        <v>395</v>
      </c>
      <c r="B53" s="287"/>
      <c r="C53" s="287"/>
      <c r="D53" s="287"/>
      <c r="E53" s="287"/>
      <c r="F53" s="287"/>
      <c r="G53" s="30">
        <v>44</v>
      </c>
      <c r="H53" s="117">
        <f>H52+H51</f>
        <v>0</v>
      </c>
      <c r="I53" s="117">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63"/>
  <sheetViews>
    <sheetView view="pageBreakPreview" topLeftCell="E27" zoomScale="80" zoomScaleNormal="100" zoomScaleSheetLayoutView="80" workbookViewId="0">
      <selection activeCell="R49" sqref="R4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90" t="s">
        <v>244</v>
      </c>
      <c r="B1" s="291"/>
      <c r="C1" s="291"/>
      <c r="D1" s="291"/>
      <c r="E1" s="291"/>
      <c r="F1" s="291"/>
      <c r="G1" s="291"/>
      <c r="H1" s="291"/>
      <c r="I1" s="291"/>
      <c r="J1" s="291"/>
      <c r="K1" s="15"/>
    </row>
    <row r="2" spans="1:26" ht="15.75" x14ac:dyDescent="0.2">
      <c r="A2" s="2"/>
      <c r="B2" s="3"/>
      <c r="C2" s="292" t="s">
        <v>245</v>
      </c>
      <c r="D2" s="292"/>
      <c r="E2" s="5">
        <v>46023</v>
      </c>
      <c r="F2" s="4" t="s">
        <v>0</v>
      </c>
      <c r="G2" s="5">
        <v>46203</v>
      </c>
      <c r="H2" s="17"/>
      <c r="I2" s="17"/>
      <c r="J2" s="17"/>
      <c r="K2" s="18"/>
      <c r="Y2" s="19" t="s">
        <v>438</v>
      </c>
    </row>
    <row r="3" spans="1:26" ht="13.5" customHeight="1" x14ac:dyDescent="0.2">
      <c r="A3" s="295" t="s">
        <v>246</v>
      </c>
      <c r="B3" s="296"/>
      <c r="C3" s="296"/>
      <c r="D3" s="296"/>
      <c r="E3" s="296"/>
      <c r="F3" s="296"/>
      <c r="G3" s="295" t="s">
        <v>3</v>
      </c>
      <c r="H3" s="298" t="s">
        <v>247</v>
      </c>
      <c r="I3" s="298"/>
      <c r="J3" s="298"/>
      <c r="K3" s="298"/>
      <c r="L3" s="298"/>
      <c r="M3" s="298"/>
      <c r="N3" s="298"/>
      <c r="O3" s="298"/>
      <c r="P3" s="298"/>
      <c r="Q3" s="298"/>
      <c r="R3" s="298"/>
      <c r="S3" s="298"/>
      <c r="T3" s="298"/>
      <c r="U3" s="298"/>
      <c r="V3" s="298"/>
      <c r="W3" s="298"/>
      <c r="X3" s="298"/>
      <c r="Y3" s="298" t="s">
        <v>248</v>
      </c>
      <c r="Z3" s="298" t="s">
        <v>249</v>
      </c>
    </row>
    <row r="4" spans="1:26" ht="90" x14ac:dyDescent="0.2">
      <c r="A4" s="296"/>
      <c r="B4" s="296"/>
      <c r="C4" s="296"/>
      <c r="D4" s="296"/>
      <c r="E4" s="296"/>
      <c r="F4" s="296"/>
      <c r="G4" s="297"/>
      <c r="H4" s="118" t="s">
        <v>250</v>
      </c>
      <c r="I4" s="118" t="s">
        <v>251</v>
      </c>
      <c r="J4" s="118" t="s">
        <v>252</v>
      </c>
      <c r="K4" s="118" t="s">
        <v>253</v>
      </c>
      <c r="L4" s="118" t="s">
        <v>254</v>
      </c>
      <c r="M4" s="118" t="s">
        <v>255</v>
      </c>
      <c r="N4" s="118" t="s">
        <v>256</v>
      </c>
      <c r="O4" s="118" t="s">
        <v>257</v>
      </c>
      <c r="P4" s="119" t="s">
        <v>396</v>
      </c>
      <c r="Q4" s="118" t="s">
        <v>258</v>
      </c>
      <c r="R4" s="118" t="s">
        <v>259</v>
      </c>
      <c r="S4" s="119" t="s">
        <v>397</v>
      </c>
      <c r="T4" s="119" t="s">
        <v>398</v>
      </c>
      <c r="U4" s="119" t="s">
        <v>426</v>
      </c>
      <c r="V4" s="118" t="s">
        <v>260</v>
      </c>
      <c r="W4" s="118" t="s">
        <v>261</v>
      </c>
      <c r="X4" s="118" t="s">
        <v>262</v>
      </c>
      <c r="Y4" s="299"/>
      <c r="Z4" s="299"/>
    </row>
    <row r="5" spans="1:26" ht="22.5" x14ac:dyDescent="0.2">
      <c r="A5" s="300">
        <v>1</v>
      </c>
      <c r="B5" s="300"/>
      <c r="C5" s="300"/>
      <c r="D5" s="300"/>
      <c r="E5" s="300"/>
      <c r="F5" s="300"/>
      <c r="G5" s="120">
        <v>2</v>
      </c>
      <c r="H5" s="118" t="s">
        <v>166</v>
      </c>
      <c r="I5" s="121" t="s">
        <v>167</v>
      </c>
      <c r="J5" s="118" t="s">
        <v>281</v>
      </c>
      <c r="K5" s="121" t="s">
        <v>282</v>
      </c>
      <c r="L5" s="118" t="s">
        <v>283</v>
      </c>
      <c r="M5" s="121" t="s">
        <v>284</v>
      </c>
      <c r="N5" s="118" t="s">
        <v>285</v>
      </c>
      <c r="O5" s="121" t="s">
        <v>286</v>
      </c>
      <c r="P5" s="118" t="s">
        <v>287</v>
      </c>
      <c r="Q5" s="121" t="s">
        <v>288</v>
      </c>
      <c r="R5" s="118" t="s">
        <v>289</v>
      </c>
      <c r="S5" s="118" t="s">
        <v>290</v>
      </c>
      <c r="T5" s="118" t="s">
        <v>291</v>
      </c>
      <c r="U5" s="118">
        <v>16</v>
      </c>
      <c r="V5" s="118">
        <v>17</v>
      </c>
      <c r="W5" s="118">
        <v>18</v>
      </c>
      <c r="X5" s="118" t="s">
        <v>427</v>
      </c>
      <c r="Y5" s="118">
        <v>20</v>
      </c>
      <c r="Z5" s="121" t="s">
        <v>428</v>
      </c>
    </row>
    <row r="6" spans="1:26" x14ac:dyDescent="0.2">
      <c r="A6" s="301" t="s">
        <v>263</v>
      </c>
      <c r="B6" s="301"/>
      <c r="C6" s="301"/>
      <c r="D6" s="301"/>
      <c r="E6" s="301"/>
      <c r="F6" s="301"/>
      <c r="G6" s="301"/>
      <c r="H6" s="301"/>
      <c r="I6" s="301"/>
      <c r="J6" s="301"/>
      <c r="K6" s="301"/>
      <c r="L6" s="301"/>
      <c r="M6" s="301"/>
      <c r="N6" s="302"/>
      <c r="O6" s="302"/>
      <c r="P6" s="302"/>
      <c r="Q6" s="302"/>
      <c r="R6" s="302"/>
      <c r="S6" s="302"/>
      <c r="T6" s="302"/>
      <c r="U6" s="302"/>
      <c r="V6" s="302"/>
      <c r="W6" s="302"/>
      <c r="X6" s="302"/>
      <c r="Y6" s="302"/>
      <c r="Z6" s="303"/>
    </row>
    <row r="7" spans="1:26" x14ac:dyDescent="0.2">
      <c r="A7" s="304" t="s">
        <v>296</v>
      </c>
      <c r="B7" s="304"/>
      <c r="C7" s="304"/>
      <c r="D7" s="304"/>
      <c r="E7" s="304"/>
      <c r="F7" s="304"/>
      <c r="G7" s="122">
        <v>1</v>
      </c>
      <c r="H7" s="126">
        <v>26215395</v>
      </c>
      <c r="I7" s="126">
        <v>24505176</v>
      </c>
      <c r="J7" s="126">
        <v>769447</v>
      </c>
      <c r="K7" s="126">
        <v>126409</v>
      </c>
      <c r="L7" s="126">
        <v>126409</v>
      </c>
      <c r="M7" s="126">
        <v>0</v>
      </c>
      <c r="N7" s="126">
        <v>0</v>
      </c>
      <c r="O7" s="126">
        <v>0</v>
      </c>
      <c r="P7" s="126">
        <v>0</v>
      </c>
      <c r="Q7" s="126">
        <v>0</v>
      </c>
      <c r="R7" s="126">
        <v>0</v>
      </c>
      <c r="S7" s="126">
        <v>0</v>
      </c>
      <c r="T7" s="126">
        <v>0</v>
      </c>
      <c r="U7" s="126">
        <v>0</v>
      </c>
      <c r="V7" s="126">
        <v>14671947</v>
      </c>
      <c r="W7" s="126">
        <v>9284600</v>
      </c>
      <c r="X7" s="128">
        <f>H7+I7+J7+K7-L7+M7+N7+O7+P7+Q7+R7+V7+W7+S7+T7+U7</f>
        <v>75446565</v>
      </c>
      <c r="Y7" s="126">
        <v>-66270</v>
      </c>
      <c r="Z7" s="128">
        <f>X7+Y7</f>
        <v>75380295</v>
      </c>
    </row>
    <row r="8" spans="1:26" x14ac:dyDescent="0.2">
      <c r="A8" s="293" t="s">
        <v>264</v>
      </c>
      <c r="B8" s="293"/>
      <c r="C8" s="293"/>
      <c r="D8" s="293"/>
      <c r="E8" s="293"/>
      <c r="F8" s="293"/>
      <c r="G8" s="122">
        <v>2</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8">
        <f t="shared" ref="X8:X9" si="0">H8+I8+J8+K8-L8+M8+N8+O8+P8+Q8+R8+V8+W8+S8+T8+U8</f>
        <v>0</v>
      </c>
      <c r="Y8" s="126">
        <v>0</v>
      </c>
      <c r="Z8" s="128">
        <f t="shared" ref="Z8:Z9" si="1">X8+Y8</f>
        <v>0</v>
      </c>
    </row>
    <row r="9" spans="1:26" x14ac:dyDescent="0.2">
      <c r="A9" s="293" t="s">
        <v>265</v>
      </c>
      <c r="B9" s="293"/>
      <c r="C9" s="293"/>
      <c r="D9" s="293"/>
      <c r="E9" s="293"/>
      <c r="F9" s="293"/>
      <c r="G9" s="122">
        <v>3</v>
      </c>
      <c r="H9" s="126">
        <v>0</v>
      </c>
      <c r="I9" s="126">
        <v>0</v>
      </c>
      <c r="J9" s="126">
        <v>0</v>
      </c>
      <c r="K9" s="126">
        <v>0</v>
      </c>
      <c r="L9" s="126">
        <v>0</v>
      </c>
      <c r="M9" s="126">
        <v>0</v>
      </c>
      <c r="N9" s="126">
        <v>0</v>
      </c>
      <c r="O9" s="126">
        <v>0</v>
      </c>
      <c r="P9" s="126">
        <v>0</v>
      </c>
      <c r="Q9" s="126">
        <v>0</v>
      </c>
      <c r="R9" s="126">
        <v>0</v>
      </c>
      <c r="S9" s="126">
        <v>0</v>
      </c>
      <c r="T9" s="126">
        <v>0</v>
      </c>
      <c r="U9" s="126">
        <v>0</v>
      </c>
      <c r="V9" s="126">
        <v>0</v>
      </c>
      <c r="W9" s="126">
        <v>0</v>
      </c>
      <c r="X9" s="128">
        <f t="shared" si="0"/>
        <v>0</v>
      </c>
      <c r="Y9" s="126">
        <v>0</v>
      </c>
      <c r="Z9" s="128">
        <f t="shared" si="1"/>
        <v>0</v>
      </c>
    </row>
    <row r="10" spans="1:26" ht="24" customHeight="1" x14ac:dyDescent="0.2">
      <c r="A10" s="294" t="s">
        <v>297</v>
      </c>
      <c r="B10" s="294"/>
      <c r="C10" s="294"/>
      <c r="D10" s="294"/>
      <c r="E10" s="294"/>
      <c r="F10" s="294"/>
      <c r="G10" s="123">
        <v>4</v>
      </c>
      <c r="H10" s="128">
        <f>H7+H8+H9</f>
        <v>26215395</v>
      </c>
      <c r="I10" s="128">
        <f t="shared" ref="I10:Z10" si="2">I7+I8+I9</f>
        <v>24505176</v>
      </c>
      <c r="J10" s="128">
        <f t="shared" si="2"/>
        <v>769447</v>
      </c>
      <c r="K10" s="128">
        <f>K7+K8+K9</f>
        <v>126409</v>
      </c>
      <c r="L10" s="128">
        <f t="shared" si="2"/>
        <v>126409</v>
      </c>
      <c r="M10" s="128">
        <f t="shared" si="2"/>
        <v>0</v>
      </c>
      <c r="N10" s="128">
        <f t="shared" si="2"/>
        <v>0</v>
      </c>
      <c r="O10" s="128">
        <f t="shared" si="2"/>
        <v>0</v>
      </c>
      <c r="P10" s="128">
        <f t="shared" si="2"/>
        <v>0</v>
      </c>
      <c r="Q10" s="128">
        <f t="shared" si="2"/>
        <v>0</v>
      </c>
      <c r="R10" s="128">
        <f t="shared" si="2"/>
        <v>0</v>
      </c>
      <c r="S10" s="128">
        <f t="shared" si="2"/>
        <v>0</v>
      </c>
      <c r="T10" s="128">
        <f>T7+T8+T9</f>
        <v>0</v>
      </c>
      <c r="U10" s="128">
        <f>U7+U8+U9</f>
        <v>0</v>
      </c>
      <c r="V10" s="128">
        <f>V7+V8+V9</f>
        <v>14671947</v>
      </c>
      <c r="W10" s="128">
        <f>W7+W8+W9</f>
        <v>9284600</v>
      </c>
      <c r="X10" s="128">
        <f>X7+X8+X9</f>
        <v>75446565</v>
      </c>
      <c r="Y10" s="128">
        <f t="shared" si="2"/>
        <v>-66270</v>
      </c>
      <c r="Z10" s="128">
        <f t="shared" si="2"/>
        <v>75380295</v>
      </c>
    </row>
    <row r="11" spans="1:26" x14ac:dyDescent="0.2">
      <c r="A11" s="293" t="s">
        <v>266</v>
      </c>
      <c r="B11" s="293"/>
      <c r="C11" s="293"/>
      <c r="D11" s="293"/>
      <c r="E11" s="293"/>
      <c r="F11" s="293"/>
      <c r="G11" s="122">
        <v>5</v>
      </c>
      <c r="H11" s="124">
        <v>0</v>
      </c>
      <c r="I11" s="124">
        <v>0</v>
      </c>
      <c r="J11" s="124">
        <v>0</v>
      </c>
      <c r="K11" s="124">
        <v>0</v>
      </c>
      <c r="L11" s="124">
        <v>0</v>
      </c>
      <c r="M11" s="124">
        <v>0</v>
      </c>
      <c r="N11" s="124">
        <v>0</v>
      </c>
      <c r="O11" s="124">
        <v>0</v>
      </c>
      <c r="P11" s="124">
        <v>0</v>
      </c>
      <c r="Q11" s="124">
        <v>0</v>
      </c>
      <c r="R11" s="124">
        <v>0</v>
      </c>
      <c r="S11" s="124">
        <v>0</v>
      </c>
      <c r="T11" s="124">
        <v>0</v>
      </c>
      <c r="U11" s="125">
        <v>0</v>
      </c>
      <c r="V11" s="124">
        <v>0</v>
      </c>
      <c r="W11" s="125">
        <v>11314905</v>
      </c>
      <c r="X11" s="128">
        <f>H11+I11+J11+K11-L11+M11+N11+O11+P11+Q11+R11+V11+W11+S11+T11+U11</f>
        <v>11314905</v>
      </c>
      <c r="Y11" s="126">
        <v>-34508</v>
      </c>
      <c r="Z11" s="128">
        <f t="shared" ref="Z11:Z29" si="3">X11+Y11</f>
        <v>11280397</v>
      </c>
    </row>
    <row r="12" spans="1:26" x14ac:dyDescent="0.2">
      <c r="A12" s="293" t="s">
        <v>267</v>
      </c>
      <c r="B12" s="293"/>
      <c r="C12" s="293"/>
      <c r="D12" s="293"/>
      <c r="E12" s="293"/>
      <c r="F12" s="293"/>
      <c r="G12" s="122">
        <v>6</v>
      </c>
      <c r="H12" s="124">
        <v>0</v>
      </c>
      <c r="I12" s="124">
        <v>0</v>
      </c>
      <c r="J12" s="124">
        <v>0</v>
      </c>
      <c r="K12" s="124">
        <v>0</v>
      </c>
      <c r="L12" s="124">
        <v>0</v>
      </c>
      <c r="M12" s="124">
        <v>0</v>
      </c>
      <c r="N12" s="125">
        <v>0</v>
      </c>
      <c r="O12" s="124">
        <v>0</v>
      </c>
      <c r="P12" s="124">
        <v>0</v>
      </c>
      <c r="Q12" s="124">
        <v>0</v>
      </c>
      <c r="R12" s="124">
        <v>0</v>
      </c>
      <c r="S12" s="124">
        <v>0</v>
      </c>
      <c r="T12" s="125">
        <v>0</v>
      </c>
      <c r="U12" s="125">
        <v>0</v>
      </c>
      <c r="V12" s="124">
        <v>0</v>
      </c>
      <c r="W12" s="124">
        <v>0</v>
      </c>
      <c r="X12" s="128">
        <f t="shared" ref="X12:X29" si="4">H12+I12+J12+K12-L12+M12+N12+O12+P12+Q12+R12+V12+W12+S12+T12+U12</f>
        <v>0</v>
      </c>
      <c r="Y12" s="126">
        <v>0</v>
      </c>
      <c r="Z12" s="128">
        <f t="shared" si="3"/>
        <v>0</v>
      </c>
    </row>
    <row r="13" spans="1:26" ht="26.25" customHeight="1" x14ac:dyDescent="0.2">
      <c r="A13" s="293" t="s">
        <v>268</v>
      </c>
      <c r="B13" s="293"/>
      <c r="C13" s="293"/>
      <c r="D13" s="293"/>
      <c r="E13" s="293"/>
      <c r="F13" s="293"/>
      <c r="G13" s="122">
        <v>7</v>
      </c>
      <c r="H13" s="124">
        <v>0</v>
      </c>
      <c r="I13" s="124">
        <v>0</v>
      </c>
      <c r="J13" s="124">
        <v>0</v>
      </c>
      <c r="K13" s="124">
        <v>0</v>
      </c>
      <c r="L13" s="124">
        <v>0</v>
      </c>
      <c r="M13" s="124">
        <v>0</v>
      </c>
      <c r="N13" s="124">
        <v>0</v>
      </c>
      <c r="O13" s="125">
        <v>0</v>
      </c>
      <c r="P13" s="124">
        <v>0</v>
      </c>
      <c r="Q13" s="124">
        <v>0</v>
      </c>
      <c r="R13" s="124">
        <v>0</v>
      </c>
      <c r="S13" s="124">
        <v>0</v>
      </c>
      <c r="T13" s="124">
        <v>0</v>
      </c>
      <c r="U13" s="125">
        <v>0</v>
      </c>
      <c r="V13" s="125">
        <v>0</v>
      </c>
      <c r="W13" s="125">
        <v>0</v>
      </c>
      <c r="X13" s="128">
        <f t="shared" si="4"/>
        <v>0</v>
      </c>
      <c r="Y13" s="126">
        <v>0</v>
      </c>
      <c r="Z13" s="128">
        <f t="shared" si="3"/>
        <v>0</v>
      </c>
    </row>
    <row r="14" spans="1:26" ht="39" customHeight="1" x14ac:dyDescent="0.2">
      <c r="A14" s="293" t="s">
        <v>399</v>
      </c>
      <c r="B14" s="293"/>
      <c r="C14" s="293"/>
      <c r="D14" s="293"/>
      <c r="E14" s="293"/>
      <c r="F14" s="293"/>
      <c r="G14" s="122">
        <v>8</v>
      </c>
      <c r="H14" s="124">
        <v>0</v>
      </c>
      <c r="I14" s="124">
        <v>0</v>
      </c>
      <c r="J14" s="124">
        <v>0</v>
      </c>
      <c r="K14" s="124">
        <v>0</v>
      </c>
      <c r="L14" s="124">
        <v>0</v>
      </c>
      <c r="M14" s="124">
        <v>0</v>
      </c>
      <c r="N14" s="124">
        <v>0</v>
      </c>
      <c r="O14" s="124">
        <v>0</v>
      </c>
      <c r="P14" s="125">
        <v>0</v>
      </c>
      <c r="Q14" s="124">
        <v>0</v>
      </c>
      <c r="R14" s="124">
        <v>0</v>
      </c>
      <c r="S14" s="124">
        <v>0</v>
      </c>
      <c r="T14" s="124">
        <v>0</v>
      </c>
      <c r="U14" s="125">
        <v>0</v>
      </c>
      <c r="V14" s="125">
        <v>0</v>
      </c>
      <c r="W14" s="125">
        <v>0</v>
      </c>
      <c r="X14" s="128">
        <f t="shared" si="4"/>
        <v>0</v>
      </c>
      <c r="Y14" s="126">
        <v>0</v>
      </c>
      <c r="Z14" s="128">
        <f t="shared" si="3"/>
        <v>0</v>
      </c>
    </row>
    <row r="15" spans="1:26" x14ac:dyDescent="0.2">
      <c r="A15" s="293" t="s">
        <v>269</v>
      </c>
      <c r="B15" s="293"/>
      <c r="C15" s="293"/>
      <c r="D15" s="293"/>
      <c r="E15" s="293"/>
      <c r="F15" s="293"/>
      <c r="G15" s="122">
        <v>9</v>
      </c>
      <c r="H15" s="124">
        <v>0</v>
      </c>
      <c r="I15" s="124">
        <v>0</v>
      </c>
      <c r="J15" s="124">
        <v>0</v>
      </c>
      <c r="K15" s="124">
        <v>0</v>
      </c>
      <c r="L15" s="124">
        <v>0</v>
      </c>
      <c r="M15" s="124">
        <v>0</v>
      </c>
      <c r="N15" s="124">
        <v>0</v>
      </c>
      <c r="O15" s="124">
        <v>0</v>
      </c>
      <c r="P15" s="124">
        <v>0</v>
      </c>
      <c r="Q15" s="125">
        <v>0</v>
      </c>
      <c r="R15" s="124">
        <v>0</v>
      </c>
      <c r="S15" s="124">
        <v>0</v>
      </c>
      <c r="T15" s="124">
        <v>0</v>
      </c>
      <c r="U15" s="125">
        <v>0</v>
      </c>
      <c r="V15" s="125">
        <v>0</v>
      </c>
      <c r="W15" s="125">
        <v>0</v>
      </c>
      <c r="X15" s="128">
        <f t="shared" si="4"/>
        <v>0</v>
      </c>
      <c r="Y15" s="126">
        <v>0</v>
      </c>
      <c r="Z15" s="128">
        <f t="shared" si="3"/>
        <v>0</v>
      </c>
    </row>
    <row r="16" spans="1:26" ht="28.5" customHeight="1" x14ac:dyDescent="0.2">
      <c r="A16" s="293" t="s">
        <v>270</v>
      </c>
      <c r="B16" s="293"/>
      <c r="C16" s="293"/>
      <c r="D16" s="293"/>
      <c r="E16" s="293"/>
      <c r="F16" s="293"/>
      <c r="G16" s="122">
        <v>10</v>
      </c>
      <c r="H16" s="124">
        <v>0</v>
      </c>
      <c r="I16" s="124">
        <v>0</v>
      </c>
      <c r="J16" s="124">
        <v>0</v>
      </c>
      <c r="K16" s="124">
        <v>0</v>
      </c>
      <c r="L16" s="124">
        <v>0</v>
      </c>
      <c r="M16" s="124">
        <v>0</v>
      </c>
      <c r="N16" s="124">
        <v>0</v>
      </c>
      <c r="O16" s="124">
        <v>0</v>
      </c>
      <c r="P16" s="124">
        <v>0</v>
      </c>
      <c r="Q16" s="124">
        <v>0</v>
      </c>
      <c r="R16" s="125">
        <v>0</v>
      </c>
      <c r="S16" s="125">
        <v>0</v>
      </c>
      <c r="T16" s="125">
        <v>0</v>
      </c>
      <c r="U16" s="125">
        <v>0</v>
      </c>
      <c r="V16" s="125">
        <v>0</v>
      </c>
      <c r="W16" s="125">
        <v>0</v>
      </c>
      <c r="X16" s="128">
        <f t="shared" si="4"/>
        <v>0</v>
      </c>
      <c r="Y16" s="126">
        <v>0</v>
      </c>
      <c r="Z16" s="128">
        <f t="shared" si="3"/>
        <v>0</v>
      </c>
    </row>
    <row r="17" spans="1:26" ht="23.25" customHeight="1" x14ac:dyDescent="0.2">
      <c r="A17" s="293" t="s">
        <v>271</v>
      </c>
      <c r="B17" s="293"/>
      <c r="C17" s="293"/>
      <c r="D17" s="293"/>
      <c r="E17" s="293"/>
      <c r="F17" s="293"/>
      <c r="G17" s="122">
        <v>11</v>
      </c>
      <c r="H17" s="124">
        <v>0</v>
      </c>
      <c r="I17" s="124">
        <v>0</v>
      </c>
      <c r="J17" s="124">
        <v>0</v>
      </c>
      <c r="K17" s="124">
        <v>0</v>
      </c>
      <c r="L17" s="124">
        <v>0</v>
      </c>
      <c r="M17" s="124">
        <v>0</v>
      </c>
      <c r="N17" s="125">
        <v>0</v>
      </c>
      <c r="O17" s="125">
        <v>0</v>
      </c>
      <c r="P17" s="125">
        <v>0</v>
      </c>
      <c r="Q17" s="125">
        <v>0</v>
      </c>
      <c r="R17" s="125">
        <v>0</v>
      </c>
      <c r="S17" s="125">
        <v>0</v>
      </c>
      <c r="T17" s="125">
        <v>0</v>
      </c>
      <c r="U17" s="125">
        <v>0</v>
      </c>
      <c r="V17" s="125">
        <v>0</v>
      </c>
      <c r="W17" s="125">
        <v>0</v>
      </c>
      <c r="X17" s="128">
        <f t="shared" si="4"/>
        <v>0</v>
      </c>
      <c r="Y17" s="126">
        <v>0</v>
      </c>
      <c r="Z17" s="128">
        <f t="shared" si="3"/>
        <v>0</v>
      </c>
    </row>
    <row r="18" spans="1:26" x14ac:dyDescent="0.2">
      <c r="A18" s="293" t="s">
        <v>272</v>
      </c>
      <c r="B18" s="293"/>
      <c r="C18" s="293"/>
      <c r="D18" s="293"/>
      <c r="E18" s="293"/>
      <c r="F18" s="293"/>
      <c r="G18" s="122">
        <v>12</v>
      </c>
      <c r="H18" s="124">
        <v>0</v>
      </c>
      <c r="I18" s="124">
        <v>0</v>
      </c>
      <c r="J18" s="124">
        <v>0</v>
      </c>
      <c r="K18" s="124">
        <v>0</v>
      </c>
      <c r="L18" s="124">
        <v>0</v>
      </c>
      <c r="M18" s="124">
        <v>0</v>
      </c>
      <c r="N18" s="125">
        <v>0</v>
      </c>
      <c r="O18" s="125">
        <v>0</v>
      </c>
      <c r="P18" s="125">
        <v>0</v>
      </c>
      <c r="Q18" s="125">
        <v>0</v>
      </c>
      <c r="R18" s="125">
        <v>0</v>
      </c>
      <c r="S18" s="125">
        <v>0</v>
      </c>
      <c r="T18" s="125">
        <v>0</v>
      </c>
      <c r="U18" s="125">
        <v>0</v>
      </c>
      <c r="V18" s="125">
        <v>0</v>
      </c>
      <c r="W18" s="125">
        <v>0</v>
      </c>
      <c r="X18" s="128">
        <f t="shared" si="4"/>
        <v>0</v>
      </c>
      <c r="Y18" s="126">
        <v>0</v>
      </c>
      <c r="Z18" s="128">
        <f t="shared" si="3"/>
        <v>0</v>
      </c>
    </row>
    <row r="19" spans="1:26" x14ac:dyDescent="0.2">
      <c r="A19" s="293" t="s">
        <v>273</v>
      </c>
      <c r="B19" s="293"/>
      <c r="C19" s="293"/>
      <c r="D19" s="293"/>
      <c r="E19" s="293"/>
      <c r="F19" s="293"/>
      <c r="G19" s="122">
        <v>13</v>
      </c>
      <c r="H19" s="125">
        <v>0</v>
      </c>
      <c r="I19" s="125">
        <v>0</v>
      </c>
      <c r="J19" s="125">
        <v>0</v>
      </c>
      <c r="K19" s="125">
        <v>-67273</v>
      </c>
      <c r="L19" s="125">
        <v>-336462</v>
      </c>
      <c r="M19" s="125">
        <v>0</v>
      </c>
      <c r="N19" s="125">
        <v>0</v>
      </c>
      <c r="O19" s="125">
        <v>0</v>
      </c>
      <c r="P19" s="125">
        <v>0</v>
      </c>
      <c r="Q19" s="125">
        <v>0</v>
      </c>
      <c r="R19" s="125">
        <v>0</v>
      </c>
      <c r="S19" s="125">
        <v>0</v>
      </c>
      <c r="T19" s="125">
        <v>0</v>
      </c>
      <c r="U19" s="125">
        <v>0</v>
      </c>
      <c r="V19" s="125">
        <v>-9797</v>
      </c>
      <c r="W19" s="125">
        <v>0</v>
      </c>
      <c r="X19" s="128">
        <f t="shared" si="4"/>
        <v>259392</v>
      </c>
      <c r="Y19" s="126">
        <v>0</v>
      </c>
      <c r="Z19" s="128">
        <f t="shared" si="3"/>
        <v>259392</v>
      </c>
    </row>
    <row r="20" spans="1:26" x14ac:dyDescent="0.2">
      <c r="A20" s="293" t="s">
        <v>274</v>
      </c>
      <c r="B20" s="293"/>
      <c r="C20" s="293"/>
      <c r="D20" s="293"/>
      <c r="E20" s="293"/>
      <c r="F20" s="293"/>
      <c r="G20" s="122">
        <v>14</v>
      </c>
      <c r="H20" s="124">
        <v>0</v>
      </c>
      <c r="I20" s="124">
        <v>0</v>
      </c>
      <c r="J20" s="124">
        <v>0</v>
      </c>
      <c r="K20" s="124">
        <v>0</v>
      </c>
      <c r="L20" s="124">
        <v>0</v>
      </c>
      <c r="M20" s="124">
        <v>0</v>
      </c>
      <c r="N20" s="125">
        <v>0</v>
      </c>
      <c r="O20" s="125">
        <v>0</v>
      </c>
      <c r="P20" s="125">
        <v>0</v>
      </c>
      <c r="Q20" s="125">
        <v>0</v>
      </c>
      <c r="R20" s="125">
        <v>0</v>
      </c>
      <c r="S20" s="125">
        <v>0</v>
      </c>
      <c r="T20" s="125">
        <v>0</v>
      </c>
      <c r="U20" s="125">
        <v>0</v>
      </c>
      <c r="V20" s="125">
        <v>0</v>
      </c>
      <c r="W20" s="125">
        <v>0</v>
      </c>
      <c r="X20" s="128">
        <f t="shared" si="4"/>
        <v>0</v>
      </c>
      <c r="Y20" s="126">
        <v>0</v>
      </c>
      <c r="Z20" s="128">
        <f t="shared" si="3"/>
        <v>0</v>
      </c>
    </row>
    <row r="21" spans="1:26" ht="30.75" customHeight="1" x14ac:dyDescent="0.2">
      <c r="A21" s="293" t="s">
        <v>400</v>
      </c>
      <c r="B21" s="293"/>
      <c r="C21" s="293"/>
      <c r="D21" s="293"/>
      <c r="E21" s="293"/>
      <c r="F21" s="293"/>
      <c r="G21" s="122">
        <v>15</v>
      </c>
      <c r="H21" s="125">
        <v>0</v>
      </c>
      <c r="I21" s="125">
        <v>0</v>
      </c>
      <c r="J21" s="125">
        <v>0</v>
      </c>
      <c r="K21" s="125">
        <v>0</v>
      </c>
      <c r="L21" s="125">
        <v>0</v>
      </c>
      <c r="M21" s="125">
        <v>0</v>
      </c>
      <c r="N21" s="125">
        <v>0</v>
      </c>
      <c r="O21" s="125">
        <v>0</v>
      </c>
      <c r="P21" s="125">
        <v>0</v>
      </c>
      <c r="Q21" s="125">
        <v>0</v>
      </c>
      <c r="R21" s="125">
        <v>0</v>
      </c>
      <c r="S21" s="125">
        <v>0</v>
      </c>
      <c r="T21" s="125">
        <v>0</v>
      </c>
      <c r="U21" s="125">
        <v>0</v>
      </c>
      <c r="V21" s="125">
        <v>0</v>
      </c>
      <c r="W21" s="125">
        <v>0</v>
      </c>
      <c r="X21" s="128">
        <f t="shared" si="4"/>
        <v>0</v>
      </c>
      <c r="Y21" s="126">
        <v>0</v>
      </c>
      <c r="Z21" s="128">
        <f t="shared" si="3"/>
        <v>0</v>
      </c>
    </row>
    <row r="22" spans="1:26" ht="28.5" customHeight="1" x14ac:dyDescent="0.2">
      <c r="A22" s="293" t="s">
        <v>401</v>
      </c>
      <c r="B22" s="293"/>
      <c r="C22" s="293"/>
      <c r="D22" s="293"/>
      <c r="E22" s="293"/>
      <c r="F22" s="293"/>
      <c r="G22" s="122">
        <v>16</v>
      </c>
      <c r="H22" s="125">
        <v>0</v>
      </c>
      <c r="I22" s="125">
        <v>0</v>
      </c>
      <c r="J22" s="125">
        <v>0</v>
      </c>
      <c r="K22" s="125">
        <v>0</v>
      </c>
      <c r="L22" s="125">
        <v>0</v>
      </c>
      <c r="M22" s="125">
        <v>0</v>
      </c>
      <c r="N22" s="125">
        <v>0</v>
      </c>
      <c r="O22" s="125">
        <v>0</v>
      </c>
      <c r="P22" s="125">
        <v>0</v>
      </c>
      <c r="Q22" s="125">
        <v>0</v>
      </c>
      <c r="R22" s="125">
        <v>0</v>
      </c>
      <c r="S22" s="125">
        <v>0</v>
      </c>
      <c r="T22" s="125">
        <v>0</v>
      </c>
      <c r="U22" s="125">
        <v>0</v>
      </c>
      <c r="V22" s="125">
        <v>0</v>
      </c>
      <c r="W22" s="125">
        <v>0</v>
      </c>
      <c r="X22" s="128">
        <f t="shared" si="4"/>
        <v>0</v>
      </c>
      <c r="Y22" s="126">
        <v>0</v>
      </c>
      <c r="Z22" s="128">
        <f t="shared" si="3"/>
        <v>0</v>
      </c>
    </row>
    <row r="23" spans="1:26" ht="26.25" customHeight="1" x14ac:dyDescent="0.2">
      <c r="A23" s="293" t="s">
        <v>402</v>
      </c>
      <c r="B23" s="293"/>
      <c r="C23" s="293"/>
      <c r="D23" s="293"/>
      <c r="E23" s="293"/>
      <c r="F23" s="293"/>
      <c r="G23" s="122">
        <v>17</v>
      </c>
      <c r="H23" s="125">
        <v>0</v>
      </c>
      <c r="I23" s="125">
        <v>0</v>
      </c>
      <c r="J23" s="125">
        <v>0</v>
      </c>
      <c r="K23" s="125">
        <v>0</v>
      </c>
      <c r="L23" s="125">
        <v>0</v>
      </c>
      <c r="M23" s="125">
        <v>0</v>
      </c>
      <c r="N23" s="125">
        <v>0</v>
      </c>
      <c r="O23" s="125">
        <v>0</v>
      </c>
      <c r="P23" s="125">
        <v>0</v>
      </c>
      <c r="Q23" s="125">
        <v>0</v>
      </c>
      <c r="R23" s="125">
        <v>0</v>
      </c>
      <c r="S23" s="125">
        <v>0</v>
      </c>
      <c r="T23" s="125">
        <v>0</v>
      </c>
      <c r="U23" s="125">
        <v>0</v>
      </c>
      <c r="V23" s="125">
        <v>0</v>
      </c>
      <c r="W23" s="125">
        <v>0</v>
      </c>
      <c r="X23" s="128">
        <f t="shared" si="4"/>
        <v>0</v>
      </c>
      <c r="Y23" s="126">
        <v>0</v>
      </c>
      <c r="Z23" s="128">
        <f t="shared" si="3"/>
        <v>0</v>
      </c>
    </row>
    <row r="24" spans="1:26" x14ac:dyDescent="0.2">
      <c r="A24" s="293" t="s">
        <v>275</v>
      </c>
      <c r="B24" s="293"/>
      <c r="C24" s="293"/>
      <c r="D24" s="293"/>
      <c r="E24" s="293"/>
      <c r="F24" s="293"/>
      <c r="G24" s="122">
        <v>18</v>
      </c>
      <c r="H24" s="125">
        <v>0</v>
      </c>
      <c r="I24" s="125">
        <v>0</v>
      </c>
      <c r="J24" s="125">
        <v>0</v>
      </c>
      <c r="K24" s="125">
        <v>0</v>
      </c>
      <c r="L24" s="125">
        <v>269189</v>
      </c>
      <c r="M24" s="125">
        <v>0</v>
      </c>
      <c r="N24" s="125">
        <v>0</v>
      </c>
      <c r="O24" s="125">
        <v>0</v>
      </c>
      <c r="P24" s="125">
        <v>0</v>
      </c>
      <c r="Q24" s="125">
        <v>0</v>
      </c>
      <c r="R24" s="125">
        <v>0</v>
      </c>
      <c r="S24" s="125">
        <v>0</v>
      </c>
      <c r="T24" s="125">
        <v>0</v>
      </c>
      <c r="U24" s="125">
        <v>0</v>
      </c>
      <c r="V24" s="125">
        <v>0</v>
      </c>
      <c r="W24" s="125">
        <v>0</v>
      </c>
      <c r="X24" s="128">
        <f t="shared" si="4"/>
        <v>-269189</v>
      </c>
      <c r="Y24" s="126">
        <v>0</v>
      </c>
      <c r="Z24" s="128">
        <f t="shared" si="3"/>
        <v>-269189</v>
      </c>
    </row>
    <row r="25" spans="1:26" x14ac:dyDescent="0.2">
      <c r="A25" s="293" t="s">
        <v>403</v>
      </c>
      <c r="B25" s="293"/>
      <c r="C25" s="293"/>
      <c r="D25" s="293"/>
      <c r="E25" s="293"/>
      <c r="F25" s="293"/>
      <c r="G25" s="122">
        <v>19</v>
      </c>
      <c r="H25" s="125">
        <v>0</v>
      </c>
      <c r="I25" s="125">
        <v>0</v>
      </c>
      <c r="J25" s="125">
        <v>0</v>
      </c>
      <c r="K25" s="125">
        <v>0</v>
      </c>
      <c r="L25" s="125">
        <v>0</v>
      </c>
      <c r="M25" s="125">
        <v>0</v>
      </c>
      <c r="N25" s="125">
        <v>0</v>
      </c>
      <c r="O25" s="125">
        <v>0</v>
      </c>
      <c r="P25" s="125">
        <v>0</v>
      </c>
      <c r="Q25" s="125">
        <v>0</v>
      </c>
      <c r="R25" s="125">
        <v>0</v>
      </c>
      <c r="S25" s="125">
        <v>0</v>
      </c>
      <c r="T25" s="125">
        <v>0</v>
      </c>
      <c r="U25" s="125">
        <v>0</v>
      </c>
      <c r="V25" s="125">
        <v>0</v>
      </c>
      <c r="W25" s="125">
        <v>0</v>
      </c>
      <c r="X25" s="128">
        <f t="shared" si="4"/>
        <v>0</v>
      </c>
      <c r="Y25" s="126">
        <v>0</v>
      </c>
      <c r="Z25" s="128">
        <f t="shared" si="3"/>
        <v>0</v>
      </c>
    </row>
    <row r="26" spans="1:26" ht="12.75" customHeight="1" x14ac:dyDescent="0.2">
      <c r="A26" s="293" t="s">
        <v>411</v>
      </c>
      <c r="B26" s="293"/>
      <c r="C26" s="293"/>
      <c r="D26" s="293"/>
      <c r="E26" s="293"/>
      <c r="F26" s="293"/>
      <c r="G26" s="122">
        <v>20</v>
      </c>
      <c r="H26" s="125">
        <v>0</v>
      </c>
      <c r="I26" s="125">
        <v>0</v>
      </c>
      <c r="J26" s="125">
        <v>0</v>
      </c>
      <c r="K26" s="125">
        <v>0</v>
      </c>
      <c r="L26" s="125">
        <v>0</v>
      </c>
      <c r="M26" s="125">
        <v>0</v>
      </c>
      <c r="N26" s="125">
        <v>0</v>
      </c>
      <c r="O26" s="125">
        <v>0</v>
      </c>
      <c r="P26" s="125">
        <v>0</v>
      </c>
      <c r="Q26" s="125">
        <v>0</v>
      </c>
      <c r="R26" s="125">
        <v>0</v>
      </c>
      <c r="S26" s="125">
        <v>0</v>
      </c>
      <c r="T26" s="125">
        <v>0</v>
      </c>
      <c r="U26" s="125">
        <v>0</v>
      </c>
      <c r="V26" s="125">
        <v>-4542957</v>
      </c>
      <c r="W26" s="125">
        <v>0</v>
      </c>
      <c r="X26" s="128">
        <f t="shared" si="4"/>
        <v>-4542957</v>
      </c>
      <c r="Y26" s="126">
        <v>0</v>
      </c>
      <c r="Z26" s="128">
        <f t="shared" si="3"/>
        <v>-4542957</v>
      </c>
    </row>
    <row r="27" spans="1:26" ht="12.75" customHeight="1" x14ac:dyDescent="0.2">
      <c r="A27" s="293" t="s">
        <v>404</v>
      </c>
      <c r="B27" s="293"/>
      <c r="C27" s="293"/>
      <c r="D27" s="293"/>
      <c r="E27" s="293"/>
      <c r="F27" s="293"/>
      <c r="G27" s="122">
        <v>21</v>
      </c>
      <c r="H27" s="125">
        <v>0</v>
      </c>
      <c r="I27" s="125">
        <v>0</v>
      </c>
      <c r="J27" s="125">
        <v>0</v>
      </c>
      <c r="K27" s="125">
        <v>0</v>
      </c>
      <c r="L27" s="125">
        <v>0</v>
      </c>
      <c r="M27" s="125">
        <v>0</v>
      </c>
      <c r="N27" s="125">
        <v>0</v>
      </c>
      <c r="O27" s="125">
        <v>0</v>
      </c>
      <c r="P27" s="125">
        <v>0</v>
      </c>
      <c r="Q27" s="125">
        <v>0</v>
      </c>
      <c r="R27" s="125">
        <v>0</v>
      </c>
      <c r="S27" s="125">
        <v>0</v>
      </c>
      <c r="T27" s="125">
        <v>0</v>
      </c>
      <c r="U27" s="125">
        <v>0</v>
      </c>
      <c r="V27" s="125">
        <v>0</v>
      </c>
      <c r="W27" s="125">
        <v>0</v>
      </c>
      <c r="X27" s="128">
        <f t="shared" si="4"/>
        <v>0</v>
      </c>
      <c r="Y27" s="126">
        <v>0</v>
      </c>
      <c r="Z27" s="128">
        <f t="shared" si="3"/>
        <v>0</v>
      </c>
    </row>
    <row r="28" spans="1:26" ht="12.75" customHeight="1" x14ac:dyDescent="0.2">
      <c r="A28" s="293" t="s">
        <v>405</v>
      </c>
      <c r="B28" s="293"/>
      <c r="C28" s="293"/>
      <c r="D28" s="293"/>
      <c r="E28" s="293"/>
      <c r="F28" s="293"/>
      <c r="G28" s="122">
        <v>22</v>
      </c>
      <c r="H28" s="125">
        <v>0</v>
      </c>
      <c r="I28" s="125">
        <v>0</v>
      </c>
      <c r="J28" s="125">
        <v>276819</v>
      </c>
      <c r="K28" s="125">
        <v>0</v>
      </c>
      <c r="L28" s="125">
        <v>0</v>
      </c>
      <c r="M28" s="125">
        <v>0</v>
      </c>
      <c r="N28" s="125">
        <v>0</v>
      </c>
      <c r="O28" s="125">
        <v>0</v>
      </c>
      <c r="P28" s="125">
        <v>0</v>
      </c>
      <c r="Q28" s="125">
        <v>0</v>
      </c>
      <c r="R28" s="125">
        <v>0</v>
      </c>
      <c r="S28" s="125">
        <v>0</v>
      </c>
      <c r="T28" s="125">
        <v>0</v>
      </c>
      <c r="U28" s="125">
        <v>0</v>
      </c>
      <c r="V28" s="125">
        <v>9007781</v>
      </c>
      <c r="W28" s="125">
        <v>-9284600</v>
      </c>
      <c r="X28" s="128">
        <f t="shared" si="4"/>
        <v>0</v>
      </c>
      <c r="Y28" s="126">
        <v>0</v>
      </c>
      <c r="Z28" s="128">
        <f t="shared" si="3"/>
        <v>0</v>
      </c>
    </row>
    <row r="29" spans="1:26" ht="12.75" customHeight="1" x14ac:dyDescent="0.2">
      <c r="A29" s="293" t="s">
        <v>406</v>
      </c>
      <c r="B29" s="293"/>
      <c r="C29" s="293"/>
      <c r="D29" s="293"/>
      <c r="E29" s="293"/>
      <c r="F29" s="293"/>
      <c r="G29" s="122">
        <v>23</v>
      </c>
      <c r="H29" s="125">
        <v>0</v>
      </c>
      <c r="I29" s="125">
        <v>0</v>
      </c>
      <c r="J29" s="125">
        <v>0</v>
      </c>
      <c r="K29" s="125">
        <v>0</v>
      </c>
      <c r="L29" s="125">
        <v>0</v>
      </c>
      <c r="M29" s="125">
        <v>0</v>
      </c>
      <c r="N29" s="125">
        <v>0</v>
      </c>
      <c r="O29" s="125">
        <v>0</v>
      </c>
      <c r="P29" s="125">
        <v>0</v>
      </c>
      <c r="Q29" s="125">
        <v>0</v>
      </c>
      <c r="R29" s="125">
        <v>0</v>
      </c>
      <c r="S29" s="125">
        <v>0</v>
      </c>
      <c r="T29" s="125">
        <v>0</v>
      </c>
      <c r="U29" s="125">
        <v>0</v>
      </c>
      <c r="V29" s="125">
        <v>0</v>
      </c>
      <c r="W29" s="125">
        <v>0</v>
      </c>
      <c r="X29" s="128">
        <f t="shared" si="4"/>
        <v>0</v>
      </c>
      <c r="Y29" s="126">
        <v>0</v>
      </c>
      <c r="Z29" s="128">
        <f t="shared" si="3"/>
        <v>0</v>
      </c>
    </row>
    <row r="30" spans="1:26" ht="21.75" customHeight="1" x14ac:dyDescent="0.2">
      <c r="A30" s="294" t="s">
        <v>407</v>
      </c>
      <c r="B30" s="294"/>
      <c r="C30" s="294"/>
      <c r="D30" s="294"/>
      <c r="E30" s="294"/>
      <c r="F30" s="294"/>
      <c r="G30" s="123">
        <v>24</v>
      </c>
      <c r="H30" s="128">
        <f>SUM(H10:H29)</f>
        <v>26215395</v>
      </c>
      <c r="I30" s="128">
        <f t="shared" ref="I30:Z30" si="5">SUM(I10:I29)</f>
        <v>24505176</v>
      </c>
      <c r="J30" s="128">
        <f t="shared" si="5"/>
        <v>1046266</v>
      </c>
      <c r="K30" s="128">
        <f t="shared" si="5"/>
        <v>59136</v>
      </c>
      <c r="L30" s="128">
        <f t="shared" si="5"/>
        <v>59136</v>
      </c>
      <c r="M30" s="128">
        <f t="shared" si="5"/>
        <v>0</v>
      </c>
      <c r="N30" s="128">
        <f t="shared" si="5"/>
        <v>0</v>
      </c>
      <c r="O30" s="128">
        <f t="shared" si="5"/>
        <v>0</v>
      </c>
      <c r="P30" s="128">
        <f t="shared" si="5"/>
        <v>0</v>
      </c>
      <c r="Q30" s="128">
        <f t="shared" si="5"/>
        <v>0</v>
      </c>
      <c r="R30" s="128">
        <f t="shared" si="5"/>
        <v>0</v>
      </c>
      <c r="S30" s="128">
        <f t="shared" si="5"/>
        <v>0</v>
      </c>
      <c r="T30" s="128">
        <f t="shared" si="5"/>
        <v>0</v>
      </c>
      <c r="U30" s="128">
        <f t="shared" si="5"/>
        <v>0</v>
      </c>
      <c r="V30" s="128">
        <f t="shared" si="5"/>
        <v>19126974</v>
      </c>
      <c r="W30" s="128">
        <f t="shared" si="5"/>
        <v>11314905</v>
      </c>
      <c r="X30" s="128">
        <f>SUM(X10:X29)</f>
        <v>82208716</v>
      </c>
      <c r="Y30" s="128">
        <f t="shared" si="5"/>
        <v>-100778</v>
      </c>
      <c r="Z30" s="128">
        <f t="shared" si="5"/>
        <v>82107938</v>
      </c>
    </row>
    <row r="31" spans="1:26" x14ac:dyDescent="0.2">
      <c r="A31" s="301" t="s">
        <v>276</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36.75" customHeight="1" x14ac:dyDescent="0.2">
      <c r="A32" s="305" t="s">
        <v>277</v>
      </c>
      <c r="B32" s="305"/>
      <c r="C32" s="305"/>
      <c r="D32" s="305"/>
      <c r="E32" s="305"/>
      <c r="F32" s="305"/>
      <c r="G32" s="123">
        <v>25</v>
      </c>
      <c r="H32" s="128">
        <f>SUM(H12:H20)</f>
        <v>0</v>
      </c>
      <c r="I32" s="128">
        <f t="shared" ref="I32:Z32" si="6">SUM(I12:I20)</f>
        <v>0</v>
      </c>
      <c r="J32" s="128">
        <f t="shared" si="6"/>
        <v>0</v>
      </c>
      <c r="K32" s="128">
        <f t="shared" si="6"/>
        <v>-67273</v>
      </c>
      <c r="L32" s="128">
        <f t="shared" si="6"/>
        <v>-336462</v>
      </c>
      <c r="M32" s="128">
        <f t="shared" si="6"/>
        <v>0</v>
      </c>
      <c r="N32" s="128">
        <f t="shared" si="6"/>
        <v>0</v>
      </c>
      <c r="O32" s="128">
        <f t="shared" si="6"/>
        <v>0</v>
      </c>
      <c r="P32" s="128">
        <f t="shared" si="6"/>
        <v>0</v>
      </c>
      <c r="Q32" s="128">
        <f t="shared" si="6"/>
        <v>0</v>
      </c>
      <c r="R32" s="128">
        <f t="shared" si="6"/>
        <v>0</v>
      </c>
      <c r="S32" s="128">
        <f t="shared" ref="S32:T32" si="7">SUM(S12:S20)</f>
        <v>0</v>
      </c>
      <c r="T32" s="128">
        <f t="shared" si="7"/>
        <v>0</v>
      </c>
      <c r="U32" s="128">
        <f t="shared" ref="U32" si="8">SUM(U12:U20)</f>
        <v>0</v>
      </c>
      <c r="V32" s="128">
        <f t="shared" si="6"/>
        <v>-9797</v>
      </c>
      <c r="W32" s="128">
        <f t="shared" si="6"/>
        <v>0</v>
      </c>
      <c r="X32" s="128">
        <f>SUM(X12:X20)</f>
        <v>259392</v>
      </c>
      <c r="Y32" s="128">
        <f t="shared" si="6"/>
        <v>0</v>
      </c>
      <c r="Z32" s="128">
        <f t="shared" si="6"/>
        <v>259392</v>
      </c>
    </row>
    <row r="33" spans="1:26" ht="31.5" customHeight="1" x14ac:dyDescent="0.2">
      <c r="A33" s="305" t="s">
        <v>408</v>
      </c>
      <c r="B33" s="305"/>
      <c r="C33" s="305"/>
      <c r="D33" s="305"/>
      <c r="E33" s="305"/>
      <c r="F33" s="305"/>
      <c r="G33" s="123">
        <v>26</v>
      </c>
      <c r="H33" s="128">
        <f>H11+H32</f>
        <v>0</v>
      </c>
      <c r="I33" s="128">
        <f t="shared" ref="I33:Z33" si="9">I11+I32</f>
        <v>0</v>
      </c>
      <c r="J33" s="128">
        <f t="shared" si="9"/>
        <v>0</v>
      </c>
      <c r="K33" s="128">
        <f t="shared" si="9"/>
        <v>-67273</v>
      </c>
      <c r="L33" s="128">
        <f t="shared" si="9"/>
        <v>-336462</v>
      </c>
      <c r="M33" s="128">
        <f t="shared" si="9"/>
        <v>0</v>
      </c>
      <c r="N33" s="128">
        <f t="shared" si="9"/>
        <v>0</v>
      </c>
      <c r="O33" s="128">
        <f t="shared" si="9"/>
        <v>0</v>
      </c>
      <c r="P33" s="128">
        <f t="shared" si="9"/>
        <v>0</v>
      </c>
      <c r="Q33" s="128">
        <f t="shared" si="9"/>
        <v>0</v>
      </c>
      <c r="R33" s="128">
        <f t="shared" si="9"/>
        <v>0</v>
      </c>
      <c r="S33" s="128">
        <f t="shared" ref="S33:T33" si="10">S11+S32</f>
        <v>0</v>
      </c>
      <c r="T33" s="128">
        <f t="shared" si="10"/>
        <v>0</v>
      </c>
      <c r="U33" s="128">
        <f t="shared" ref="U33" si="11">U11+U32</f>
        <v>0</v>
      </c>
      <c r="V33" s="128">
        <f t="shared" si="9"/>
        <v>-9797</v>
      </c>
      <c r="W33" s="128">
        <f t="shared" si="9"/>
        <v>11314905</v>
      </c>
      <c r="X33" s="128">
        <f>X11+X32</f>
        <v>11574297</v>
      </c>
      <c r="Y33" s="128">
        <f t="shared" si="9"/>
        <v>-34508</v>
      </c>
      <c r="Z33" s="128">
        <f t="shared" si="9"/>
        <v>11539789</v>
      </c>
    </row>
    <row r="34" spans="1:26" ht="30.75" customHeight="1" x14ac:dyDescent="0.2">
      <c r="A34" s="305" t="s">
        <v>409</v>
      </c>
      <c r="B34" s="305"/>
      <c r="C34" s="305"/>
      <c r="D34" s="305"/>
      <c r="E34" s="305"/>
      <c r="F34" s="305"/>
      <c r="G34" s="123">
        <v>27</v>
      </c>
      <c r="H34" s="128">
        <f>SUM(H21:H29)</f>
        <v>0</v>
      </c>
      <c r="I34" s="128">
        <f t="shared" ref="I34:Z34" si="12">SUM(I21:I29)</f>
        <v>0</v>
      </c>
      <c r="J34" s="128">
        <f t="shared" si="12"/>
        <v>276819</v>
      </c>
      <c r="K34" s="128">
        <f t="shared" si="12"/>
        <v>0</v>
      </c>
      <c r="L34" s="128">
        <f t="shared" si="12"/>
        <v>269189</v>
      </c>
      <c r="M34" s="128">
        <f t="shared" si="12"/>
        <v>0</v>
      </c>
      <c r="N34" s="128">
        <f t="shared" si="12"/>
        <v>0</v>
      </c>
      <c r="O34" s="128">
        <f t="shared" si="12"/>
        <v>0</v>
      </c>
      <c r="P34" s="128">
        <f t="shared" si="12"/>
        <v>0</v>
      </c>
      <c r="Q34" s="128">
        <f t="shared" si="12"/>
        <v>0</v>
      </c>
      <c r="R34" s="128">
        <f t="shared" si="12"/>
        <v>0</v>
      </c>
      <c r="S34" s="128">
        <f t="shared" ref="S34:T34" si="13">SUM(S21:S29)</f>
        <v>0</v>
      </c>
      <c r="T34" s="128">
        <f t="shared" si="13"/>
        <v>0</v>
      </c>
      <c r="U34" s="128">
        <f t="shared" ref="U34" si="14">SUM(U21:U29)</f>
        <v>0</v>
      </c>
      <c r="V34" s="128">
        <f t="shared" si="12"/>
        <v>4464824</v>
      </c>
      <c r="W34" s="128">
        <f t="shared" si="12"/>
        <v>-9284600</v>
      </c>
      <c r="X34" s="128">
        <f>SUM(X21:X29)</f>
        <v>-4812146</v>
      </c>
      <c r="Y34" s="128">
        <f t="shared" si="12"/>
        <v>0</v>
      </c>
      <c r="Z34" s="128">
        <f t="shared" si="12"/>
        <v>-4812146</v>
      </c>
    </row>
    <row r="35" spans="1:26" x14ac:dyDescent="0.2">
      <c r="A35" s="301" t="s">
        <v>278</v>
      </c>
      <c r="B35" s="297"/>
      <c r="C35" s="297"/>
      <c r="D35" s="297"/>
      <c r="E35" s="297"/>
      <c r="F35" s="297"/>
      <c r="G35" s="297"/>
      <c r="H35" s="297"/>
      <c r="I35" s="297"/>
      <c r="J35" s="297"/>
      <c r="K35" s="297"/>
      <c r="L35" s="297"/>
      <c r="M35" s="297"/>
      <c r="N35" s="297"/>
      <c r="O35" s="297"/>
      <c r="P35" s="297"/>
      <c r="Q35" s="297"/>
      <c r="R35" s="297"/>
      <c r="S35" s="297"/>
      <c r="T35" s="297"/>
      <c r="U35" s="297"/>
      <c r="V35" s="297"/>
      <c r="W35" s="297"/>
      <c r="X35" s="297"/>
      <c r="Y35" s="297"/>
      <c r="Z35" s="297"/>
    </row>
    <row r="36" spans="1:26" ht="12.75" customHeight="1" x14ac:dyDescent="0.2">
      <c r="A36" s="304" t="s">
        <v>298</v>
      </c>
      <c r="B36" s="304"/>
      <c r="C36" s="304"/>
      <c r="D36" s="304"/>
      <c r="E36" s="304"/>
      <c r="F36" s="304"/>
      <c r="G36" s="122">
        <v>28</v>
      </c>
      <c r="H36" s="126">
        <v>26215395</v>
      </c>
      <c r="I36" s="126">
        <v>24505176</v>
      </c>
      <c r="J36" s="126">
        <v>1046266</v>
      </c>
      <c r="K36" s="126">
        <v>59136</v>
      </c>
      <c r="L36" s="126">
        <v>59136</v>
      </c>
      <c r="M36" s="126">
        <v>0</v>
      </c>
      <c r="N36" s="126">
        <v>0</v>
      </c>
      <c r="O36" s="126">
        <v>0</v>
      </c>
      <c r="P36" s="126">
        <v>0</v>
      </c>
      <c r="Q36" s="126">
        <v>0</v>
      </c>
      <c r="R36" s="126">
        <v>0</v>
      </c>
      <c r="S36" s="126">
        <v>0</v>
      </c>
      <c r="T36" s="126">
        <v>0</v>
      </c>
      <c r="U36" s="126">
        <v>0</v>
      </c>
      <c r="V36" s="126">
        <v>19126974</v>
      </c>
      <c r="W36" s="126">
        <v>11314905</v>
      </c>
      <c r="X36" s="127">
        <f>H36+I36+J36+K36-L36+M36+N36+O36+P36+Q36+R36+V36+W36+S36+T36+U36</f>
        <v>82208716</v>
      </c>
      <c r="Y36" s="126">
        <v>-100778</v>
      </c>
      <c r="Z36" s="127">
        <f t="shared" ref="Z36:Z38" si="15">X36+Y36</f>
        <v>82107938</v>
      </c>
    </row>
    <row r="37" spans="1:26" ht="12.75" customHeight="1" x14ac:dyDescent="0.2">
      <c r="A37" s="293" t="s">
        <v>264</v>
      </c>
      <c r="B37" s="293"/>
      <c r="C37" s="293"/>
      <c r="D37" s="293"/>
      <c r="E37" s="293"/>
      <c r="F37" s="293"/>
      <c r="G37" s="122">
        <v>29</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7">
        <f t="shared" ref="X37:X38" si="16">H37+I37+J37+K37-L37+M37+N37+O37+P37+Q37+R37+V37+W37+S37+T37+U37</f>
        <v>0</v>
      </c>
      <c r="Y37" s="126">
        <v>0</v>
      </c>
      <c r="Z37" s="127">
        <f t="shared" si="15"/>
        <v>0</v>
      </c>
    </row>
    <row r="38" spans="1:26" ht="12.75" customHeight="1" x14ac:dyDescent="0.2">
      <c r="A38" s="293" t="s">
        <v>265</v>
      </c>
      <c r="B38" s="293"/>
      <c r="C38" s="293"/>
      <c r="D38" s="293"/>
      <c r="E38" s="293"/>
      <c r="F38" s="293"/>
      <c r="G38" s="122">
        <v>30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7">
        <f t="shared" si="16"/>
        <v>0</v>
      </c>
      <c r="Y38" s="126">
        <v>0</v>
      </c>
      <c r="Z38" s="127">
        <f t="shared" si="15"/>
        <v>0</v>
      </c>
    </row>
    <row r="39" spans="1:26" ht="25.5" customHeight="1" x14ac:dyDescent="0.2">
      <c r="A39" s="294" t="s">
        <v>410</v>
      </c>
      <c r="B39" s="294"/>
      <c r="C39" s="294"/>
      <c r="D39" s="294"/>
      <c r="E39" s="294"/>
      <c r="F39" s="294"/>
      <c r="G39" s="123">
        <v>31</v>
      </c>
      <c r="H39" s="128">
        <f>H36+H37+H38</f>
        <v>26215395</v>
      </c>
      <c r="I39" s="128">
        <f t="shared" ref="I39:Z39" si="17">I36+I37+I38</f>
        <v>24505176</v>
      </c>
      <c r="J39" s="128">
        <f t="shared" si="17"/>
        <v>1046266</v>
      </c>
      <c r="K39" s="128">
        <f t="shared" si="17"/>
        <v>59136</v>
      </c>
      <c r="L39" s="128">
        <f t="shared" si="17"/>
        <v>59136</v>
      </c>
      <c r="M39" s="128">
        <f t="shared" si="17"/>
        <v>0</v>
      </c>
      <c r="N39" s="128">
        <f t="shared" si="17"/>
        <v>0</v>
      </c>
      <c r="O39" s="128">
        <f t="shared" si="17"/>
        <v>0</v>
      </c>
      <c r="P39" s="128">
        <f t="shared" si="17"/>
        <v>0</v>
      </c>
      <c r="Q39" s="128">
        <f t="shared" si="17"/>
        <v>0</v>
      </c>
      <c r="R39" s="128">
        <f t="shared" si="17"/>
        <v>0</v>
      </c>
      <c r="S39" s="128">
        <f t="shared" si="17"/>
        <v>0</v>
      </c>
      <c r="T39" s="128">
        <f t="shared" si="17"/>
        <v>0</v>
      </c>
      <c r="U39" s="128">
        <f t="shared" si="17"/>
        <v>0</v>
      </c>
      <c r="V39" s="128">
        <f t="shared" si="17"/>
        <v>19126974</v>
      </c>
      <c r="W39" s="128">
        <f t="shared" si="17"/>
        <v>11314905</v>
      </c>
      <c r="X39" s="128">
        <f>X36+X37+X38</f>
        <v>82208716</v>
      </c>
      <c r="Y39" s="128">
        <f t="shared" si="17"/>
        <v>-100778</v>
      </c>
      <c r="Z39" s="128">
        <f t="shared" si="17"/>
        <v>82107938</v>
      </c>
    </row>
    <row r="40" spans="1:26" ht="12.75" customHeight="1" x14ac:dyDescent="0.2">
      <c r="A40" s="293" t="s">
        <v>266</v>
      </c>
      <c r="B40" s="293"/>
      <c r="C40" s="293"/>
      <c r="D40" s="293"/>
      <c r="E40" s="293"/>
      <c r="F40" s="293"/>
      <c r="G40" s="122">
        <v>32</v>
      </c>
      <c r="H40" s="124">
        <v>0</v>
      </c>
      <c r="I40" s="124">
        <v>0</v>
      </c>
      <c r="J40" s="124">
        <v>0</v>
      </c>
      <c r="K40" s="124">
        <v>0</v>
      </c>
      <c r="L40" s="124">
        <v>0</v>
      </c>
      <c r="M40" s="124">
        <v>0</v>
      </c>
      <c r="N40" s="124">
        <v>0</v>
      </c>
      <c r="O40" s="124">
        <v>0</v>
      </c>
      <c r="P40" s="124">
        <v>0</v>
      </c>
      <c r="Q40" s="124">
        <v>0</v>
      </c>
      <c r="R40" s="124">
        <v>0</v>
      </c>
      <c r="S40" s="124">
        <v>0</v>
      </c>
      <c r="T40" s="124">
        <v>0</v>
      </c>
      <c r="U40" s="125">
        <v>0</v>
      </c>
      <c r="V40" s="124">
        <v>0</v>
      </c>
      <c r="W40" s="125">
        <v>6053000</v>
      </c>
      <c r="X40" s="127">
        <f>H40+I40+J40+K40-L40+M40+N40+O40+P40+Q40+R40+V40+W40+S40+T40+U40</f>
        <v>6053000</v>
      </c>
      <c r="Y40" s="126">
        <v>-21646</v>
      </c>
      <c r="Z40" s="127">
        <f t="shared" ref="Z40:Z58" si="18">X40+Y40</f>
        <v>6031354</v>
      </c>
    </row>
    <row r="41" spans="1:26" ht="12.75" customHeight="1" x14ac:dyDescent="0.2">
      <c r="A41" s="293" t="s">
        <v>267</v>
      </c>
      <c r="B41" s="293"/>
      <c r="C41" s="293"/>
      <c r="D41" s="293"/>
      <c r="E41" s="293"/>
      <c r="F41" s="293"/>
      <c r="G41" s="122">
        <v>33</v>
      </c>
      <c r="H41" s="124">
        <v>0</v>
      </c>
      <c r="I41" s="124">
        <v>0</v>
      </c>
      <c r="J41" s="124">
        <v>0</v>
      </c>
      <c r="K41" s="124">
        <v>0</v>
      </c>
      <c r="L41" s="124">
        <v>0</v>
      </c>
      <c r="M41" s="124">
        <v>0</v>
      </c>
      <c r="N41" s="125">
        <v>0</v>
      </c>
      <c r="O41" s="124">
        <v>0</v>
      </c>
      <c r="P41" s="124">
        <v>0</v>
      </c>
      <c r="Q41" s="124">
        <v>0</v>
      </c>
      <c r="R41" s="124">
        <v>0</v>
      </c>
      <c r="S41" s="124">
        <v>0</v>
      </c>
      <c r="T41" s="125">
        <v>0</v>
      </c>
      <c r="U41" s="125">
        <v>0</v>
      </c>
      <c r="V41" s="124">
        <v>0</v>
      </c>
      <c r="W41" s="124">
        <v>0</v>
      </c>
      <c r="X41" s="127">
        <f t="shared" ref="X41:X58" si="19">H41+I41+J41+K41-L41+M41+N41+O41+P41+Q41+R41+V41+W41+S41+T41+U41</f>
        <v>0</v>
      </c>
      <c r="Y41" s="126">
        <v>0</v>
      </c>
      <c r="Z41" s="127">
        <f t="shared" si="18"/>
        <v>0</v>
      </c>
    </row>
    <row r="42" spans="1:26" ht="27" customHeight="1" x14ac:dyDescent="0.2">
      <c r="A42" s="293" t="s">
        <v>279</v>
      </c>
      <c r="B42" s="293"/>
      <c r="C42" s="293"/>
      <c r="D42" s="293"/>
      <c r="E42" s="293"/>
      <c r="F42" s="293"/>
      <c r="G42" s="122">
        <v>34</v>
      </c>
      <c r="H42" s="124">
        <v>0</v>
      </c>
      <c r="I42" s="124">
        <v>0</v>
      </c>
      <c r="J42" s="124">
        <v>0</v>
      </c>
      <c r="K42" s="124">
        <v>0</v>
      </c>
      <c r="L42" s="124">
        <v>0</v>
      </c>
      <c r="M42" s="124">
        <v>0</v>
      </c>
      <c r="N42" s="124">
        <v>0</v>
      </c>
      <c r="O42" s="125">
        <v>0</v>
      </c>
      <c r="P42" s="124">
        <v>0</v>
      </c>
      <c r="Q42" s="124">
        <v>0</v>
      </c>
      <c r="R42" s="124">
        <v>0</v>
      </c>
      <c r="S42" s="124">
        <v>0</v>
      </c>
      <c r="T42" s="124">
        <v>0</v>
      </c>
      <c r="U42" s="125">
        <v>0</v>
      </c>
      <c r="V42" s="125">
        <v>0</v>
      </c>
      <c r="W42" s="125">
        <v>0</v>
      </c>
      <c r="X42" s="127">
        <f t="shared" si="19"/>
        <v>0</v>
      </c>
      <c r="Y42" s="126">
        <v>0</v>
      </c>
      <c r="Z42" s="127">
        <f t="shared" si="18"/>
        <v>0</v>
      </c>
    </row>
    <row r="43" spans="1:26" ht="20.25" customHeight="1" x14ac:dyDescent="0.2">
      <c r="A43" s="293" t="s">
        <v>399</v>
      </c>
      <c r="B43" s="293"/>
      <c r="C43" s="293"/>
      <c r="D43" s="293"/>
      <c r="E43" s="293"/>
      <c r="F43" s="293"/>
      <c r="G43" s="122">
        <v>35</v>
      </c>
      <c r="H43" s="124">
        <v>0</v>
      </c>
      <c r="I43" s="124">
        <v>0</v>
      </c>
      <c r="J43" s="124">
        <v>0</v>
      </c>
      <c r="K43" s="124">
        <v>0</v>
      </c>
      <c r="L43" s="124">
        <v>0</v>
      </c>
      <c r="M43" s="124">
        <v>0</v>
      </c>
      <c r="N43" s="124">
        <v>0</v>
      </c>
      <c r="O43" s="124">
        <v>0</v>
      </c>
      <c r="P43" s="125">
        <v>0</v>
      </c>
      <c r="Q43" s="124">
        <v>0</v>
      </c>
      <c r="R43" s="124">
        <v>0</v>
      </c>
      <c r="S43" s="124">
        <v>0</v>
      </c>
      <c r="T43" s="124">
        <v>0</v>
      </c>
      <c r="U43" s="125">
        <v>0</v>
      </c>
      <c r="V43" s="125">
        <v>0</v>
      </c>
      <c r="W43" s="125">
        <v>0</v>
      </c>
      <c r="X43" s="127">
        <f t="shared" si="19"/>
        <v>0</v>
      </c>
      <c r="Y43" s="126">
        <v>0</v>
      </c>
      <c r="Z43" s="127">
        <f t="shared" si="18"/>
        <v>0</v>
      </c>
    </row>
    <row r="44" spans="1:26" ht="21" customHeight="1" x14ac:dyDescent="0.2">
      <c r="A44" s="293" t="s">
        <v>269</v>
      </c>
      <c r="B44" s="293"/>
      <c r="C44" s="293"/>
      <c r="D44" s="293"/>
      <c r="E44" s="293"/>
      <c r="F44" s="293"/>
      <c r="G44" s="122">
        <v>36</v>
      </c>
      <c r="H44" s="124">
        <v>0</v>
      </c>
      <c r="I44" s="124">
        <v>0</v>
      </c>
      <c r="J44" s="124">
        <v>0</v>
      </c>
      <c r="K44" s="124">
        <v>0</v>
      </c>
      <c r="L44" s="124">
        <v>0</v>
      </c>
      <c r="M44" s="124">
        <v>0</v>
      </c>
      <c r="N44" s="124">
        <v>0</v>
      </c>
      <c r="O44" s="124">
        <v>0</v>
      </c>
      <c r="P44" s="124">
        <v>0</v>
      </c>
      <c r="Q44" s="125">
        <v>0</v>
      </c>
      <c r="R44" s="124">
        <v>0</v>
      </c>
      <c r="S44" s="124">
        <v>0</v>
      </c>
      <c r="T44" s="124">
        <v>0</v>
      </c>
      <c r="U44" s="125">
        <v>0</v>
      </c>
      <c r="V44" s="125">
        <v>0</v>
      </c>
      <c r="W44" s="125">
        <v>0</v>
      </c>
      <c r="X44" s="127">
        <f t="shared" si="19"/>
        <v>0</v>
      </c>
      <c r="Y44" s="126">
        <v>0</v>
      </c>
      <c r="Z44" s="127">
        <f t="shared" si="18"/>
        <v>0</v>
      </c>
    </row>
    <row r="45" spans="1:26" ht="29.25" customHeight="1" x14ac:dyDescent="0.2">
      <c r="A45" s="293" t="s">
        <v>270</v>
      </c>
      <c r="B45" s="293"/>
      <c r="C45" s="293"/>
      <c r="D45" s="293"/>
      <c r="E45" s="293"/>
      <c r="F45" s="293"/>
      <c r="G45" s="122">
        <v>37</v>
      </c>
      <c r="H45" s="124">
        <v>0</v>
      </c>
      <c r="I45" s="124">
        <v>0</v>
      </c>
      <c r="J45" s="124">
        <v>0</v>
      </c>
      <c r="K45" s="124">
        <v>0</v>
      </c>
      <c r="L45" s="124">
        <v>0</v>
      </c>
      <c r="M45" s="124">
        <v>0</v>
      </c>
      <c r="N45" s="124">
        <v>0</v>
      </c>
      <c r="O45" s="124">
        <v>0</v>
      </c>
      <c r="P45" s="124">
        <v>0</v>
      </c>
      <c r="Q45" s="124">
        <v>0</v>
      </c>
      <c r="R45" s="125">
        <v>0</v>
      </c>
      <c r="S45" s="125">
        <v>0</v>
      </c>
      <c r="T45" s="125">
        <v>0</v>
      </c>
      <c r="U45" s="125">
        <v>0</v>
      </c>
      <c r="V45" s="125">
        <v>0</v>
      </c>
      <c r="W45" s="125">
        <v>0</v>
      </c>
      <c r="X45" s="127">
        <f t="shared" si="19"/>
        <v>0</v>
      </c>
      <c r="Y45" s="126">
        <v>0</v>
      </c>
      <c r="Z45" s="127">
        <f t="shared" si="18"/>
        <v>0</v>
      </c>
    </row>
    <row r="46" spans="1:26" ht="21" customHeight="1" x14ac:dyDescent="0.2">
      <c r="A46" s="293" t="s">
        <v>280</v>
      </c>
      <c r="B46" s="293"/>
      <c r="C46" s="293"/>
      <c r="D46" s="293"/>
      <c r="E46" s="293"/>
      <c r="F46" s="293"/>
      <c r="G46" s="122">
        <v>38</v>
      </c>
      <c r="H46" s="124">
        <v>0</v>
      </c>
      <c r="I46" s="124">
        <v>0</v>
      </c>
      <c r="J46" s="124">
        <v>0</v>
      </c>
      <c r="K46" s="124">
        <v>0</v>
      </c>
      <c r="L46" s="124">
        <v>0</v>
      </c>
      <c r="M46" s="124">
        <v>0</v>
      </c>
      <c r="N46" s="125">
        <v>0</v>
      </c>
      <c r="O46" s="125">
        <v>0</v>
      </c>
      <c r="P46" s="125">
        <v>0</v>
      </c>
      <c r="Q46" s="125">
        <v>0</v>
      </c>
      <c r="R46" s="125">
        <v>0</v>
      </c>
      <c r="S46" s="125">
        <v>0</v>
      </c>
      <c r="T46" s="125">
        <v>0</v>
      </c>
      <c r="U46" s="125">
        <v>0</v>
      </c>
      <c r="V46" s="125">
        <v>0</v>
      </c>
      <c r="W46" s="125">
        <v>0</v>
      </c>
      <c r="X46" s="127">
        <f t="shared" si="19"/>
        <v>0</v>
      </c>
      <c r="Y46" s="126">
        <v>0</v>
      </c>
      <c r="Z46" s="127">
        <f t="shared" si="18"/>
        <v>0</v>
      </c>
    </row>
    <row r="47" spans="1:26" ht="12.75" customHeight="1" x14ac:dyDescent="0.2">
      <c r="A47" s="293" t="s">
        <v>272</v>
      </c>
      <c r="B47" s="293"/>
      <c r="C47" s="293"/>
      <c r="D47" s="293"/>
      <c r="E47" s="293"/>
      <c r="F47" s="293"/>
      <c r="G47" s="122">
        <v>39</v>
      </c>
      <c r="H47" s="124">
        <v>0</v>
      </c>
      <c r="I47" s="124">
        <v>0</v>
      </c>
      <c r="J47" s="124">
        <v>0</v>
      </c>
      <c r="K47" s="124">
        <v>0</v>
      </c>
      <c r="L47" s="124">
        <v>0</v>
      </c>
      <c r="M47" s="124">
        <v>0</v>
      </c>
      <c r="N47" s="125">
        <v>0</v>
      </c>
      <c r="O47" s="125">
        <v>0</v>
      </c>
      <c r="P47" s="125">
        <v>0</v>
      </c>
      <c r="Q47" s="125">
        <v>0</v>
      </c>
      <c r="R47" s="125">
        <v>0</v>
      </c>
      <c r="S47" s="125">
        <v>0</v>
      </c>
      <c r="T47" s="125">
        <v>0</v>
      </c>
      <c r="U47" s="125">
        <v>0</v>
      </c>
      <c r="V47" s="125">
        <v>0</v>
      </c>
      <c r="W47" s="125">
        <v>0</v>
      </c>
      <c r="X47" s="127">
        <f t="shared" si="19"/>
        <v>0</v>
      </c>
      <c r="Y47" s="126">
        <v>0</v>
      </c>
      <c r="Z47" s="127">
        <f t="shared" si="18"/>
        <v>0</v>
      </c>
    </row>
    <row r="48" spans="1:26" ht="12.75" customHeight="1" x14ac:dyDescent="0.2">
      <c r="A48" s="293" t="s">
        <v>273</v>
      </c>
      <c r="B48" s="293"/>
      <c r="C48" s="293"/>
      <c r="D48" s="293"/>
      <c r="E48" s="293"/>
      <c r="F48" s="293"/>
      <c r="G48" s="122">
        <v>40</v>
      </c>
      <c r="H48" s="125">
        <v>0</v>
      </c>
      <c r="I48" s="125">
        <v>0</v>
      </c>
      <c r="J48" s="125">
        <v>0</v>
      </c>
      <c r="K48" s="125">
        <v>-59136</v>
      </c>
      <c r="L48" s="125">
        <v>-59136</v>
      </c>
      <c r="M48" s="125">
        <v>0</v>
      </c>
      <c r="N48" s="125">
        <v>0</v>
      </c>
      <c r="O48" s="125">
        <v>0</v>
      </c>
      <c r="P48" s="125">
        <v>0</v>
      </c>
      <c r="Q48" s="125">
        <v>0</v>
      </c>
      <c r="R48" s="125">
        <v>0</v>
      </c>
      <c r="S48" s="125">
        <v>0</v>
      </c>
      <c r="T48" s="125">
        <v>0</v>
      </c>
      <c r="U48" s="125">
        <v>0</v>
      </c>
      <c r="V48" s="125">
        <v>65663</v>
      </c>
      <c r="W48" s="125">
        <v>0</v>
      </c>
      <c r="X48" s="127">
        <f t="shared" si="19"/>
        <v>65663</v>
      </c>
      <c r="Y48" s="126">
        <v>0</v>
      </c>
      <c r="Z48" s="127">
        <f t="shared" si="18"/>
        <v>65663</v>
      </c>
    </row>
    <row r="49" spans="1:26" ht="12.75" customHeight="1" x14ac:dyDescent="0.2">
      <c r="A49" s="293" t="s">
        <v>274</v>
      </c>
      <c r="B49" s="293"/>
      <c r="C49" s="293"/>
      <c r="D49" s="293"/>
      <c r="E49" s="293"/>
      <c r="F49" s="293"/>
      <c r="G49" s="122">
        <v>41</v>
      </c>
      <c r="H49" s="124">
        <v>0</v>
      </c>
      <c r="I49" s="124">
        <v>0</v>
      </c>
      <c r="J49" s="124">
        <v>0</v>
      </c>
      <c r="K49" s="124">
        <v>0</v>
      </c>
      <c r="L49" s="124">
        <v>0</v>
      </c>
      <c r="M49" s="124">
        <v>0</v>
      </c>
      <c r="N49" s="125">
        <v>0</v>
      </c>
      <c r="O49" s="125">
        <v>0</v>
      </c>
      <c r="P49" s="125">
        <v>0</v>
      </c>
      <c r="Q49" s="125">
        <v>0</v>
      </c>
      <c r="R49" s="125">
        <v>0</v>
      </c>
      <c r="S49" s="125">
        <v>0</v>
      </c>
      <c r="T49" s="125">
        <v>0</v>
      </c>
      <c r="U49" s="125">
        <v>0</v>
      </c>
      <c r="V49" s="125">
        <v>0</v>
      </c>
      <c r="W49" s="125">
        <v>0</v>
      </c>
      <c r="X49" s="127">
        <f t="shared" si="19"/>
        <v>0</v>
      </c>
      <c r="Y49" s="126">
        <v>0</v>
      </c>
      <c r="Z49" s="127">
        <f t="shared" si="18"/>
        <v>0</v>
      </c>
    </row>
    <row r="50" spans="1:26" ht="24" customHeight="1" x14ac:dyDescent="0.2">
      <c r="A50" s="293" t="s">
        <v>400</v>
      </c>
      <c r="B50" s="293"/>
      <c r="C50" s="293"/>
      <c r="D50" s="293"/>
      <c r="E50" s="293"/>
      <c r="F50" s="293"/>
      <c r="G50" s="122">
        <v>42</v>
      </c>
      <c r="H50" s="125">
        <v>0</v>
      </c>
      <c r="I50" s="125">
        <v>0</v>
      </c>
      <c r="J50" s="125">
        <v>0</v>
      </c>
      <c r="K50" s="125">
        <v>0</v>
      </c>
      <c r="L50" s="125">
        <v>0</v>
      </c>
      <c r="M50" s="125">
        <v>0</v>
      </c>
      <c r="N50" s="125">
        <v>0</v>
      </c>
      <c r="O50" s="125">
        <v>0</v>
      </c>
      <c r="P50" s="125">
        <v>0</v>
      </c>
      <c r="Q50" s="125">
        <v>0</v>
      </c>
      <c r="R50" s="125">
        <v>0</v>
      </c>
      <c r="S50" s="125">
        <v>0</v>
      </c>
      <c r="T50" s="125">
        <v>0</v>
      </c>
      <c r="U50" s="125">
        <v>0</v>
      </c>
      <c r="V50" s="125">
        <v>0</v>
      </c>
      <c r="W50" s="125">
        <v>0</v>
      </c>
      <c r="X50" s="127">
        <f t="shared" si="19"/>
        <v>0</v>
      </c>
      <c r="Y50" s="126">
        <v>0</v>
      </c>
      <c r="Z50" s="127">
        <f t="shared" si="18"/>
        <v>0</v>
      </c>
    </row>
    <row r="51" spans="1:26" ht="26.25" customHeight="1" x14ac:dyDescent="0.2">
      <c r="A51" s="293" t="s">
        <v>401</v>
      </c>
      <c r="B51" s="293"/>
      <c r="C51" s="293"/>
      <c r="D51" s="293"/>
      <c r="E51" s="293"/>
      <c r="F51" s="293"/>
      <c r="G51" s="122">
        <v>43</v>
      </c>
      <c r="H51" s="125">
        <v>0</v>
      </c>
      <c r="I51" s="125">
        <v>0</v>
      </c>
      <c r="J51" s="125">
        <v>0</v>
      </c>
      <c r="K51" s="125">
        <v>0</v>
      </c>
      <c r="L51" s="125">
        <v>0</v>
      </c>
      <c r="M51" s="125">
        <v>0</v>
      </c>
      <c r="N51" s="125">
        <v>0</v>
      </c>
      <c r="O51" s="125">
        <v>0</v>
      </c>
      <c r="P51" s="125">
        <v>0</v>
      </c>
      <c r="Q51" s="125">
        <v>0</v>
      </c>
      <c r="R51" s="125">
        <v>0</v>
      </c>
      <c r="S51" s="125">
        <v>0</v>
      </c>
      <c r="T51" s="125">
        <v>0</v>
      </c>
      <c r="U51" s="125">
        <v>0</v>
      </c>
      <c r="V51" s="125">
        <v>0</v>
      </c>
      <c r="W51" s="125">
        <v>0</v>
      </c>
      <c r="X51" s="127">
        <f t="shared" si="19"/>
        <v>0</v>
      </c>
      <c r="Y51" s="126">
        <v>0</v>
      </c>
      <c r="Z51" s="127">
        <f t="shared" si="18"/>
        <v>0</v>
      </c>
    </row>
    <row r="52" spans="1:26" ht="22.5" customHeight="1" x14ac:dyDescent="0.2">
      <c r="A52" s="293" t="s">
        <v>402</v>
      </c>
      <c r="B52" s="293"/>
      <c r="C52" s="293"/>
      <c r="D52" s="293"/>
      <c r="E52" s="293"/>
      <c r="F52" s="293"/>
      <c r="G52" s="122">
        <v>44</v>
      </c>
      <c r="H52" s="125">
        <v>0</v>
      </c>
      <c r="I52" s="125">
        <v>0</v>
      </c>
      <c r="J52" s="125">
        <v>0</v>
      </c>
      <c r="K52" s="125">
        <v>0</v>
      </c>
      <c r="L52" s="125">
        <v>0</v>
      </c>
      <c r="M52" s="125">
        <v>0</v>
      </c>
      <c r="N52" s="125">
        <v>0</v>
      </c>
      <c r="O52" s="125">
        <v>0</v>
      </c>
      <c r="P52" s="125">
        <v>0</v>
      </c>
      <c r="Q52" s="125">
        <v>0</v>
      </c>
      <c r="R52" s="125">
        <v>0</v>
      </c>
      <c r="S52" s="125">
        <v>0</v>
      </c>
      <c r="T52" s="125">
        <v>0</v>
      </c>
      <c r="U52" s="125">
        <v>0</v>
      </c>
      <c r="V52" s="125">
        <v>0</v>
      </c>
      <c r="W52" s="125">
        <v>0</v>
      </c>
      <c r="X52" s="127">
        <f t="shared" si="19"/>
        <v>0</v>
      </c>
      <c r="Y52" s="126">
        <v>0</v>
      </c>
      <c r="Z52" s="127">
        <f t="shared" si="18"/>
        <v>0</v>
      </c>
    </row>
    <row r="53" spans="1:26" ht="12.75" customHeight="1" x14ac:dyDescent="0.2">
      <c r="A53" s="293" t="s">
        <v>275</v>
      </c>
      <c r="B53" s="293"/>
      <c r="C53" s="293"/>
      <c r="D53" s="293"/>
      <c r="E53" s="293"/>
      <c r="F53" s="293"/>
      <c r="G53" s="122">
        <v>45</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5">
        <v>0</v>
      </c>
      <c r="X53" s="127">
        <f t="shared" si="19"/>
        <v>0</v>
      </c>
      <c r="Y53" s="126">
        <v>0</v>
      </c>
      <c r="Z53" s="127">
        <f t="shared" si="18"/>
        <v>0</v>
      </c>
    </row>
    <row r="54" spans="1:26" ht="12.75" customHeight="1" x14ac:dyDescent="0.2">
      <c r="A54" s="293" t="s">
        <v>403</v>
      </c>
      <c r="B54" s="293"/>
      <c r="C54" s="293"/>
      <c r="D54" s="293"/>
      <c r="E54" s="293"/>
      <c r="F54" s="293"/>
      <c r="G54" s="122">
        <v>46</v>
      </c>
      <c r="H54" s="125">
        <v>0</v>
      </c>
      <c r="I54" s="125">
        <v>0</v>
      </c>
      <c r="J54" s="125">
        <v>0</v>
      </c>
      <c r="K54" s="125">
        <v>0</v>
      </c>
      <c r="L54" s="125">
        <v>0</v>
      </c>
      <c r="M54" s="125">
        <v>0</v>
      </c>
      <c r="N54" s="125">
        <v>0</v>
      </c>
      <c r="O54" s="125">
        <v>0</v>
      </c>
      <c r="P54" s="125">
        <v>0</v>
      </c>
      <c r="Q54" s="125">
        <v>0</v>
      </c>
      <c r="R54" s="125">
        <v>0</v>
      </c>
      <c r="S54" s="125">
        <v>0</v>
      </c>
      <c r="T54" s="125">
        <v>0</v>
      </c>
      <c r="U54" s="125">
        <v>0</v>
      </c>
      <c r="V54" s="125">
        <v>0</v>
      </c>
      <c r="W54" s="125">
        <v>0</v>
      </c>
      <c r="X54" s="127">
        <f t="shared" si="19"/>
        <v>0</v>
      </c>
      <c r="Y54" s="126">
        <v>0</v>
      </c>
      <c r="Z54" s="127">
        <f t="shared" si="18"/>
        <v>0</v>
      </c>
    </row>
    <row r="55" spans="1:26" ht="12.75" customHeight="1" x14ac:dyDescent="0.2">
      <c r="A55" s="293" t="s">
        <v>411</v>
      </c>
      <c r="B55" s="293"/>
      <c r="C55" s="293"/>
      <c r="D55" s="293"/>
      <c r="E55" s="293"/>
      <c r="F55" s="293"/>
      <c r="G55" s="122">
        <v>47</v>
      </c>
      <c r="H55" s="125">
        <v>0</v>
      </c>
      <c r="I55" s="125">
        <v>0</v>
      </c>
      <c r="J55" s="125">
        <v>0</v>
      </c>
      <c r="K55" s="125">
        <v>0</v>
      </c>
      <c r="L55" s="125">
        <v>0</v>
      </c>
      <c r="M55" s="125">
        <v>0</v>
      </c>
      <c r="N55" s="125">
        <v>0</v>
      </c>
      <c r="O55" s="125">
        <v>0</v>
      </c>
      <c r="P55" s="125">
        <v>0</v>
      </c>
      <c r="Q55" s="125">
        <v>0</v>
      </c>
      <c r="R55" s="125">
        <v>0</v>
      </c>
      <c r="S55" s="125">
        <v>0</v>
      </c>
      <c r="T55" s="125">
        <v>0</v>
      </c>
      <c r="U55" s="125">
        <v>0</v>
      </c>
      <c r="V55" s="125">
        <v>-5530557</v>
      </c>
      <c r="W55" s="125">
        <v>0</v>
      </c>
      <c r="X55" s="127">
        <f t="shared" si="19"/>
        <v>-5530557</v>
      </c>
      <c r="Y55" s="126">
        <v>0</v>
      </c>
      <c r="Z55" s="127">
        <f t="shared" si="18"/>
        <v>-5530557</v>
      </c>
    </row>
    <row r="56" spans="1:26" ht="12.75" customHeight="1" x14ac:dyDescent="0.2">
      <c r="A56" s="293" t="s">
        <v>404</v>
      </c>
      <c r="B56" s="293"/>
      <c r="C56" s="293"/>
      <c r="D56" s="293"/>
      <c r="E56" s="293"/>
      <c r="F56" s="293"/>
      <c r="G56" s="122">
        <v>48</v>
      </c>
      <c r="H56" s="125">
        <v>0</v>
      </c>
      <c r="I56" s="125">
        <v>0</v>
      </c>
      <c r="J56" s="125">
        <v>0</v>
      </c>
      <c r="K56" s="125">
        <v>0</v>
      </c>
      <c r="L56" s="125">
        <v>0</v>
      </c>
      <c r="M56" s="125">
        <v>0</v>
      </c>
      <c r="N56" s="125">
        <v>0</v>
      </c>
      <c r="O56" s="125">
        <v>0</v>
      </c>
      <c r="P56" s="125">
        <v>0</v>
      </c>
      <c r="Q56" s="125">
        <v>0</v>
      </c>
      <c r="R56" s="125">
        <v>0</v>
      </c>
      <c r="S56" s="125">
        <v>0</v>
      </c>
      <c r="T56" s="125">
        <v>0</v>
      </c>
      <c r="U56" s="125">
        <v>0</v>
      </c>
      <c r="V56" s="125">
        <v>0</v>
      </c>
      <c r="W56" s="125">
        <v>0</v>
      </c>
      <c r="X56" s="127">
        <f t="shared" si="19"/>
        <v>0</v>
      </c>
      <c r="Y56" s="126">
        <v>0</v>
      </c>
      <c r="Z56" s="127">
        <f t="shared" si="18"/>
        <v>0</v>
      </c>
    </row>
    <row r="57" spans="1:26" ht="12.75" customHeight="1" x14ac:dyDescent="0.2">
      <c r="A57" s="293" t="s">
        <v>412</v>
      </c>
      <c r="B57" s="293"/>
      <c r="C57" s="293"/>
      <c r="D57" s="293"/>
      <c r="E57" s="293"/>
      <c r="F57" s="293"/>
      <c r="G57" s="122">
        <v>49</v>
      </c>
      <c r="H57" s="125">
        <v>0</v>
      </c>
      <c r="I57" s="125">
        <v>0</v>
      </c>
      <c r="J57" s="125">
        <v>300866</v>
      </c>
      <c r="K57" s="125">
        <v>0</v>
      </c>
      <c r="L57" s="125">
        <v>0</v>
      </c>
      <c r="M57" s="125">
        <v>0</v>
      </c>
      <c r="N57" s="125">
        <v>0</v>
      </c>
      <c r="O57" s="125">
        <v>0</v>
      </c>
      <c r="P57" s="125">
        <v>0</v>
      </c>
      <c r="Q57" s="125">
        <v>0</v>
      </c>
      <c r="R57" s="125">
        <v>0</v>
      </c>
      <c r="S57" s="125">
        <v>0</v>
      </c>
      <c r="T57" s="125">
        <v>0</v>
      </c>
      <c r="U57" s="125">
        <v>0</v>
      </c>
      <c r="V57" s="125">
        <v>11014039</v>
      </c>
      <c r="W57" s="125">
        <v>-11314905</v>
      </c>
      <c r="X57" s="127">
        <f t="shared" si="19"/>
        <v>0</v>
      </c>
      <c r="Y57" s="126">
        <v>0</v>
      </c>
      <c r="Z57" s="127">
        <f t="shared" si="18"/>
        <v>0</v>
      </c>
    </row>
    <row r="58" spans="1:26" ht="12.75" customHeight="1" x14ac:dyDescent="0.2">
      <c r="A58" s="293" t="s">
        <v>406</v>
      </c>
      <c r="B58" s="293"/>
      <c r="C58" s="293"/>
      <c r="D58" s="293"/>
      <c r="E58" s="293"/>
      <c r="F58" s="293"/>
      <c r="G58" s="122">
        <v>50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5">
        <v>0</v>
      </c>
      <c r="X58" s="127">
        <f t="shared" si="19"/>
        <v>0</v>
      </c>
      <c r="Y58" s="126">
        <v>0</v>
      </c>
      <c r="Z58" s="127">
        <f t="shared" si="18"/>
        <v>0</v>
      </c>
    </row>
    <row r="59" spans="1:26" ht="25.5" customHeight="1" x14ac:dyDescent="0.2">
      <c r="A59" s="294" t="s">
        <v>413</v>
      </c>
      <c r="B59" s="294"/>
      <c r="C59" s="294"/>
      <c r="D59" s="294"/>
      <c r="E59" s="294"/>
      <c r="F59" s="294"/>
      <c r="G59" s="123">
        <v>51</v>
      </c>
      <c r="H59" s="128">
        <f>SUM(H39:H58)</f>
        <v>26215395</v>
      </c>
      <c r="I59" s="128">
        <f t="shared" ref="I59:Z59" si="20">SUM(I39:I58)</f>
        <v>24505176</v>
      </c>
      <c r="J59" s="128">
        <f t="shared" si="20"/>
        <v>1347132</v>
      </c>
      <c r="K59" s="128">
        <f t="shared" si="20"/>
        <v>0</v>
      </c>
      <c r="L59" s="128">
        <f t="shared" si="20"/>
        <v>0</v>
      </c>
      <c r="M59" s="128">
        <f t="shared" si="20"/>
        <v>0</v>
      </c>
      <c r="N59" s="128">
        <f t="shared" si="20"/>
        <v>0</v>
      </c>
      <c r="O59" s="128">
        <f t="shared" si="20"/>
        <v>0</v>
      </c>
      <c r="P59" s="128">
        <f t="shared" si="20"/>
        <v>0</v>
      </c>
      <c r="Q59" s="128">
        <f t="shared" si="20"/>
        <v>0</v>
      </c>
      <c r="R59" s="128">
        <f t="shared" si="20"/>
        <v>0</v>
      </c>
      <c r="S59" s="128">
        <f t="shared" si="20"/>
        <v>0</v>
      </c>
      <c r="T59" s="128">
        <f t="shared" si="20"/>
        <v>0</v>
      </c>
      <c r="U59" s="128">
        <f t="shared" si="20"/>
        <v>0</v>
      </c>
      <c r="V59" s="128">
        <f t="shared" si="20"/>
        <v>24676119</v>
      </c>
      <c r="W59" s="128">
        <f t="shared" si="20"/>
        <v>6053000</v>
      </c>
      <c r="X59" s="128">
        <f>SUM(X39:X58)</f>
        <v>82796822</v>
      </c>
      <c r="Y59" s="128">
        <f t="shared" si="20"/>
        <v>-122424</v>
      </c>
      <c r="Z59" s="128">
        <f t="shared" si="20"/>
        <v>82674398</v>
      </c>
    </row>
    <row r="60" spans="1:26" x14ac:dyDescent="0.2">
      <c r="A60" s="301" t="s">
        <v>276</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31.5" customHeight="1" x14ac:dyDescent="0.2">
      <c r="A61" s="305" t="s">
        <v>414</v>
      </c>
      <c r="B61" s="305"/>
      <c r="C61" s="305"/>
      <c r="D61" s="305"/>
      <c r="E61" s="305"/>
      <c r="F61" s="305"/>
      <c r="G61" s="123">
        <v>52</v>
      </c>
      <c r="H61" s="127">
        <f>SUM(H41:H49)</f>
        <v>0</v>
      </c>
      <c r="I61" s="127">
        <f t="shared" ref="I61:Z61" si="21">SUM(I41:I49)</f>
        <v>0</v>
      </c>
      <c r="J61" s="127">
        <f t="shared" si="21"/>
        <v>0</v>
      </c>
      <c r="K61" s="127">
        <f t="shared" si="21"/>
        <v>-59136</v>
      </c>
      <c r="L61" s="127">
        <f t="shared" si="21"/>
        <v>-59136</v>
      </c>
      <c r="M61" s="127">
        <f t="shared" si="21"/>
        <v>0</v>
      </c>
      <c r="N61" s="127">
        <f t="shared" si="21"/>
        <v>0</v>
      </c>
      <c r="O61" s="127">
        <f t="shared" si="21"/>
        <v>0</v>
      </c>
      <c r="P61" s="127">
        <f t="shared" si="21"/>
        <v>0</v>
      </c>
      <c r="Q61" s="127">
        <f t="shared" si="21"/>
        <v>0</v>
      </c>
      <c r="R61" s="127">
        <f t="shared" si="21"/>
        <v>0</v>
      </c>
      <c r="S61" s="127">
        <f t="shared" ref="S61:T61" si="22">SUM(S41:S49)</f>
        <v>0</v>
      </c>
      <c r="T61" s="127">
        <f t="shared" si="22"/>
        <v>0</v>
      </c>
      <c r="U61" s="127">
        <f t="shared" ref="U61" si="23">SUM(U41:U49)</f>
        <v>0</v>
      </c>
      <c r="V61" s="127">
        <f t="shared" si="21"/>
        <v>65663</v>
      </c>
      <c r="W61" s="127">
        <f t="shared" si="21"/>
        <v>0</v>
      </c>
      <c r="X61" s="127">
        <f>SUM(X41:X49)</f>
        <v>65663</v>
      </c>
      <c r="Y61" s="127">
        <f t="shared" si="21"/>
        <v>0</v>
      </c>
      <c r="Z61" s="127">
        <f t="shared" si="21"/>
        <v>65663</v>
      </c>
    </row>
    <row r="62" spans="1:26" ht="27.75" customHeight="1" x14ac:dyDescent="0.2">
      <c r="A62" s="305" t="s">
        <v>415</v>
      </c>
      <c r="B62" s="305"/>
      <c r="C62" s="305"/>
      <c r="D62" s="305"/>
      <c r="E62" s="305"/>
      <c r="F62" s="305"/>
      <c r="G62" s="123">
        <v>53</v>
      </c>
      <c r="H62" s="127">
        <f>H40+H61</f>
        <v>0</v>
      </c>
      <c r="I62" s="127">
        <f t="shared" ref="I62:Z62" si="24">I40+I61</f>
        <v>0</v>
      </c>
      <c r="J62" s="127">
        <f t="shared" si="24"/>
        <v>0</v>
      </c>
      <c r="K62" s="127">
        <f t="shared" si="24"/>
        <v>-59136</v>
      </c>
      <c r="L62" s="127">
        <f t="shared" si="24"/>
        <v>-59136</v>
      </c>
      <c r="M62" s="127">
        <f t="shared" si="24"/>
        <v>0</v>
      </c>
      <c r="N62" s="127">
        <f t="shared" si="24"/>
        <v>0</v>
      </c>
      <c r="O62" s="127">
        <f t="shared" si="24"/>
        <v>0</v>
      </c>
      <c r="P62" s="127">
        <f t="shared" si="24"/>
        <v>0</v>
      </c>
      <c r="Q62" s="127">
        <f t="shared" si="24"/>
        <v>0</v>
      </c>
      <c r="R62" s="127">
        <f t="shared" si="24"/>
        <v>0</v>
      </c>
      <c r="S62" s="127">
        <f t="shared" ref="S62:T62" si="25">S40+S61</f>
        <v>0</v>
      </c>
      <c r="T62" s="127">
        <f t="shared" si="25"/>
        <v>0</v>
      </c>
      <c r="U62" s="127">
        <f t="shared" ref="U62" si="26">U40+U61</f>
        <v>0</v>
      </c>
      <c r="V62" s="127">
        <f t="shared" si="24"/>
        <v>65663</v>
      </c>
      <c r="W62" s="127">
        <f t="shared" si="24"/>
        <v>6053000</v>
      </c>
      <c r="X62" s="127">
        <f>X40+X61</f>
        <v>6118663</v>
      </c>
      <c r="Y62" s="127">
        <f t="shared" si="24"/>
        <v>-21646</v>
      </c>
      <c r="Z62" s="127">
        <f t="shared" si="24"/>
        <v>6097017</v>
      </c>
    </row>
    <row r="63" spans="1:26" ht="29.25" customHeight="1" x14ac:dyDescent="0.2">
      <c r="A63" s="305" t="s">
        <v>416</v>
      </c>
      <c r="B63" s="305"/>
      <c r="C63" s="305"/>
      <c r="D63" s="305"/>
      <c r="E63" s="305"/>
      <c r="F63" s="305"/>
      <c r="G63" s="123">
        <v>54</v>
      </c>
      <c r="H63" s="127">
        <f>SUM(H50:H58)</f>
        <v>0</v>
      </c>
      <c r="I63" s="127">
        <f t="shared" ref="I63:Z63" si="27">SUM(I50:I58)</f>
        <v>0</v>
      </c>
      <c r="J63" s="127">
        <f t="shared" si="27"/>
        <v>300866</v>
      </c>
      <c r="K63" s="127">
        <f t="shared" si="27"/>
        <v>0</v>
      </c>
      <c r="L63" s="127">
        <f t="shared" si="27"/>
        <v>0</v>
      </c>
      <c r="M63" s="127">
        <f t="shared" si="27"/>
        <v>0</v>
      </c>
      <c r="N63" s="127">
        <f t="shared" si="27"/>
        <v>0</v>
      </c>
      <c r="O63" s="127">
        <f t="shared" si="27"/>
        <v>0</v>
      </c>
      <c r="P63" s="127">
        <f t="shared" si="27"/>
        <v>0</v>
      </c>
      <c r="Q63" s="127">
        <f t="shared" si="27"/>
        <v>0</v>
      </c>
      <c r="R63" s="127">
        <f t="shared" si="27"/>
        <v>0</v>
      </c>
      <c r="S63" s="127">
        <f t="shared" ref="S63:T63" si="28">SUM(S50:S58)</f>
        <v>0</v>
      </c>
      <c r="T63" s="127">
        <f t="shared" si="28"/>
        <v>0</v>
      </c>
      <c r="U63" s="127">
        <f t="shared" ref="U63" si="29">SUM(U50:U58)</f>
        <v>0</v>
      </c>
      <c r="V63" s="127">
        <f t="shared" si="27"/>
        <v>5483482</v>
      </c>
      <c r="W63" s="127">
        <f t="shared" si="27"/>
        <v>-11314905</v>
      </c>
      <c r="X63" s="127">
        <f>SUM(X50:X58)</f>
        <v>-5530557</v>
      </c>
      <c r="Y63" s="127">
        <f t="shared" si="27"/>
        <v>0</v>
      </c>
      <c r="Z63" s="127">
        <f t="shared" si="27"/>
        <v>-5530557</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5" right="0.75" top="1" bottom="1" header="0.5" footer="0.5"/>
  <pageSetup paperSize="9" scale="39" orientation="landscape" r:id="rId1"/>
  <headerFooter alignWithMargins="0"/>
  <rowBreaks count="2" manualBreakCount="2">
    <brk id="35" max="25"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106"/>
  <sheetViews>
    <sheetView showGridLines="0" view="pageBreakPreview" topLeftCell="A28" zoomScale="60" zoomScaleNormal="80" workbookViewId="0">
      <selection activeCell="I70" sqref="I70"/>
    </sheetView>
  </sheetViews>
  <sheetFormatPr defaultRowHeight="12.75" x14ac:dyDescent="0.2"/>
  <cols>
    <col min="9" max="9" width="95" customWidth="1"/>
  </cols>
  <sheetData>
    <row r="1" spans="1:9" x14ac:dyDescent="0.2">
      <c r="A1" s="306" t="s">
        <v>477</v>
      </c>
      <c r="B1" s="307"/>
      <c r="C1" s="307"/>
      <c r="D1" s="307"/>
      <c r="E1" s="307"/>
      <c r="F1" s="307"/>
      <c r="G1" s="307"/>
      <c r="H1" s="307"/>
      <c r="I1" s="307"/>
    </row>
    <row r="2" spans="1:9" x14ac:dyDescent="0.2">
      <c r="A2" s="307"/>
      <c r="B2" s="307"/>
      <c r="C2" s="307"/>
      <c r="D2" s="307"/>
      <c r="E2" s="307"/>
      <c r="F2" s="307"/>
      <c r="G2" s="307"/>
      <c r="H2" s="307"/>
      <c r="I2" s="307"/>
    </row>
    <row r="3" spans="1:9" x14ac:dyDescent="0.2">
      <c r="A3" s="307"/>
      <c r="B3" s="307"/>
      <c r="C3" s="307"/>
      <c r="D3" s="307"/>
      <c r="E3" s="307"/>
      <c r="F3" s="307"/>
      <c r="G3" s="307"/>
      <c r="H3" s="307"/>
      <c r="I3" s="307"/>
    </row>
    <row r="4" spans="1:9" x14ac:dyDescent="0.2">
      <c r="A4" s="307"/>
      <c r="B4" s="307"/>
      <c r="C4" s="307"/>
      <c r="D4" s="307"/>
      <c r="E4" s="307"/>
      <c r="F4" s="307"/>
      <c r="G4" s="307"/>
      <c r="H4" s="307"/>
      <c r="I4" s="307"/>
    </row>
    <row r="5" spans="1:9" x14ac:dyDescent="0.2">
      <c r="A5" s="307"/>
      <c r="B5" s="307"/>
      <c r="C5" s="307"/>
      <c r="D5" s="307"/>
      <c r="E5" s="307"/>
      <c r="F5" s="307"/>
      <c r="G5" s="307"/>
      <c r="H5" s="307"/>
      <c r="I5" s="307"/>
    </row>
    <row r="6" spans="1:9" x14ac:dyDescent="0.2">
      <c r="A6" s="307"/>
      <c r="B6" s="307"/>
      <c r="C6" s="307"/>
      <c r="D6" s="307"/>
      <c r="E6" s="307"/>
      <c r="F6" s="307"/>
      <c r="G6" s="307"/>
      <c r="H6" s="307"/>
      <c r="I6" s="307"/>
    </row>
    <row r="7" spans="1:9" x14ac:dyDescent="0.2">
      <c r="A7" s="307"/>
      <c r="B7" s="307"/>
      <c r="C7" s="307"/>
      <c r="D7" s="307"/>
      <c r="E7" s="307"/>
      <c r="F7" s="307"/>
      <c r="G7" s="307"/>
      <c r="H7" s="307"/>
      <c r="I7" s="307"/>
    </row>
    <row r="8" spans="1:9" x14ac:dyDescent="0.2">
      <c r="A8" s="307"/>
      <c r="B8" s="307"/>
      <c r="C8" s="307"/>
      <c r="D8" s="307"/>
      <c r="E8" s="307"/>
      <c r="F8" s="307"/>
      <c r="G8" s="307"/>
      <c r="H8" s="307"/>
      <c r="I8" s="307"/>
    </row>
    <row r="9" spans="1:9" x14ac:dyDescent="0.2">
      <c r="A9" s="307"/>
      <c r="B9" s="307"/>
      <c r="C9" s="307"/>
      <c r="D9" s="307"/>
      <c r="E9" s="307"/>
      <c r="F9" s="307"/>
      <c r="G9" s="307"/>
      <c r="H9" s="307"/>
      <c r="I9" s="307"/>
    </row>
    <row r="10" spans="1:9" x14ac:dyDescent="0.2">
      <c r="A10" s="307"/>
      <c r="B10" s="307"/>
      <c r="C10" s="307"/>
      <c r="D10" s="307"/>
      <c r="E10" s="307"/>
      <c r="F10" s="307"/>
      <c r="G10" s="307"/>
      <c r="H10" s="307"/>
      <c r="I10" s="307"/>
    </row>
    <row r="11" spans="1:9" x14ac:dyDescent="0.2">
      <c r="A11" s="307"/>
      <c r="B11" s="307"/>
      <c r="C11" s="307"/>
      <c r="D11" s="307"/>
      <c r="E11" s="307"/>
      <c r="F11" s="307"/>
      <c r="G11" s="307"/>
      <c r="H11" s="307"/>
      <c r="I11" s="307"/>
    </row>
    <row r="12" spans="1:9" x14ac:dyDescent="0.2">
      <c r="A12" s="307"/>
      <c r="B12" s="307"/>
      <c r="C12" s="307"/>
      <c r="D12" s="307"/>
      <c r="E12" s="307"/>
      <c r="F12" s="307"/>
      <c r="G12" s="307"/>
      <c r="H12" s="307"/>
      <c r="I12" s="307"/>
    </row>
    <row r="13" spans="1:9" x14ac:dyDescent="0.2">
      <c r="A13" s="307"/>
      <c r="B13" s="307"/>
      <c r="C13" s="307"/>
      <c r="D13" s="307"/>
      <c r="E13" s="307"/>
      <c r="F13" s="307"/>
      <c r="G13" s="307"/>
      <c r="H13" s="307"/>
      <c r="I13" s="307"/>
    </row>
    <row r="14" spans="1:9" x14ac:dyDescent="0.2">
      <c r="A14" s="307"/>
      <c r="B14" s="307"/>
      <c r="C14" s="307"/>
      <c r="D14" s="307"/>
      <c r="E14" s="307"/>
      <c r="F14" s="307"/>
      <c r="G14" s="307"/>
      <c r="H14" s="307"/>
      <c r="I14" s="307"/>
    </row>
    <row r="15" spans="1:9" x14ac:dyDescent="0.2">
      <c r="A15" s="307"/>
      <c r="B15" s="307"/>
      <c r="C15" s="307"/>
      <c r="D15" s="307"/>
      <c r="E15" s="307"/>
      <c r="F15" s="307"/>
      <c r="G15" s="307"/>
      <c r="H15" s="307"/>
      <c r="I15" s="307"/>
    </row>
    <row r="16" spans="1:9" x14ac:dyDescent="0.2">
      <c r="A16" s="307"/>
      <c r="B16" s="307"/>
      <c r="C16" s="307"/>
      <c r="D16" s="307"/>
      <c r="E16" s="307"/>
      <c r="F16" s="307"/>
      <c r="G16" s="307"/>
      <c r="H16" s="307"/>
      <c r="I16" s="307"/>
    </row>
    <row r="17" spans="1:9" x14ac:dyDescent="0.2">
      <c r="A17" s="307"/>
      <c r="B17" s="307"/>
      <c r="C17" s="307"/>
      <c r="D17" s="307"/>
      <c r="E17" s="307"/>
      <c r="F17" s="307"/>
      <c r="G17" s="307"/>
      <c r="H17" s="307"/>
      <c r="I17" s="307"/>
    </row>
    <row r="18" spans="1:9" x14ac:dyDescent="0.2">
      <c r="A18" s="307"/>
      <c r="B18" s="307"/>
      <c r="C18" s="307"/>
      <c r="D18" s="307"/>
      <c r="E18" s="307"/>
      <c r="F18" s="307"/>
      <c r="G18" s="307"/>
      <c r="H18" s="307"/>
      <c r="I18" s="307"/>
    </row>
    <row r="19" spans="1:9" x14ac:dyDescent="0.2">
      <c r="A19" s="307"/>
      <c r="B19" s="307"/>
      <c r="C19" s="307"/>
      <c r="D19" s="307"/>
      <c r="E19" s="307"/>
      <c r="F19" s="307"/>
      <c r="G19" s="307"/>
      <c r="H19" s="307"/>
      <c r="I19" s="307"/>
    </row>
    <row r="20" spans="1:9" x14ac:dyDescent="0.2">
      <c r="A20" s="307"/>
      <c r="B20" s="307"/>
      <c r="C20" s="307"/>
      <c r="D20" s="307"/>
      <c r="E20" s="307"/>
      <c r="F20" s="307"/>
      <c r="G20" s="307"/>
      <c r="H20" s="307"/>
      <c r="I20" s="307"/>
    </row>
    <row r="21" spans="1:9" x14ac:dyDescent="0.2">
      <c r="A21" s="307"/>
      <c r="B21" s="307"/>
      <c r="C21" s="307"/>
      <c r="D21" s="307"/>
      <c r="E21" s="307"/>
      <c r="F21" s="307"/>
      <c r="G21" s="307"/>
      <c r="H21" s="307"/>
      <c r="I21" s="307"/>
    </row>
    <row r="22" spans="1:9" x14ac:dyDescent="0.2">
      <c r="A22" s="307"/>
      <c r="B22" s="307"/>
      <c r="C22" s="307"/>
      <c r="D22" s="307"/>
      <c r="E22" s="307"/>
      <c r="F22" s="307"/>
      <c r="G22" s="307"/>
      <c r="H22" s="307"/>
      <c r="I22" s="307"/>
    </row>
    <row r="23" spans="1:9" x14ac:dyDescent="0.2">
      <c r="A23" s="307"/>
      <c r="B23" s="307"/>
      <c r="C23" s="307"/>
      <c r="D23" s="307"/>
      <c r="E23" s="307"/>
      <c r="F23" s="307"/>
      <c r="G23" s="307"/>
      <c r="H23" s="307"/>
      <c r="I23" s="307"/>
    </row>
    <row r="24" spans="1:9" x14ac:dyDescent="0.2">
      <c r="A24" s="307"/>
      <c r="B24" s="307"/>
      <c r="C24" s="307"/>
      <c r="D24" s="307"/>
      <c r="E24" s="307"/>
      <c r="F24" s="307"/>
      <c r="G24" s="307"/>
      <c r="H24" s="307"/>
      <c r="I24" s="307"/>
    </row>
    <row r="25" spans="1:9" x14ac:dyDescent="0.2">
      <c r="A25" s="307"/>
      <c r="B25" s="307"/>
      <c r="C25" s="307"/>
      <c r="D25" s="307"/>
      <c r="E25" s="307"/>
      <c r="F25" s="307"/>
      <c r="G25" s="307"/>
      <c r="H25" s="307"/>
      <c r="I25" s="307"/>
    </row>
    <row r="26" spans="1:9" x14ac:dyDescent="0.2">
      <c r="A26" s="307"/>
      <c r="B26" s="307"/>
      <c r="C26" s="307"/>
      <c r="D26" s="307"/>
      <c r="E26" s="307"/>
      <c r="F26" s="307"/>
      <c r="G26" s="307"/>
      <c r="H26" s="307"/>
      <c r="I26" s="307"/>
    </row>
    <row r="27" spans="1:9" x14ac:dyDescent="0.2">
      <c r="A27" s="307"/>
      <c r="B27" s="307"/>
      <c r="C27" s="307"/>
      <c r="D27" s="307"/>
      <c r="E27" s="307"/>
      <c r="F27" s="307"/>
      <c r="G27" s="307"/>
      <c r="H27" s="307"/>
      <c r="I27" s="307"/>
    </row>
    <row r="28" spans="1:9" x14ac:dyDescent="0.2">
      <c r="A28" s="307"/>
      <c r="B28" s="307"/>
      <c r="C28" s="307"/>
      <c r="D28" s="307"/>
      <c r="E28" s="307"/>
      <c r="F28" s="307"/>
      <c r="G28" s="307"/>
      <c r="H28" s="307"/>
      <c r="I28" s="307"/>
    </row>
    <row r="29" spans="1:9" x14ac:dyDescent="0.2">
      <c r="A29" s="307"/>
      <c r="B29" s="307"/>
      <c r="C29" s="307"/>
      <c r="D29" s="307"/>
      <c r="E29" s="307"/>
      <c r="F29" s="307"/>
      <c r="G29" s="307"/>
      <c r="H29" s="307"/>
      <c r="I29" s="307"/>
    </row>
    <row r="30" spans="1:9" x14ac:dyDescent="0.2">
      <c r="A30" s="307"/>
      <c r="B30" s="307"/>
      <c r="C30" s="307"/>
      <c r="D30" s="307"/>
      <c r="E30" s="307"/>
      <c r="F30" s="307"/>
      <c r="G30" s="307"/>
      <c r="H30" s="307"/>
      <c r="I30" s="307"/>
    </row>
    <row r="31" spans="1:9" x14ac:dyDescent="0.2">
      <c r="A31" s="307"/>
      <c r="B31" s="307"/>
      <c r="C31" s="307"/>
      <c r="D31" s="307"/>
      <c r="E31" s="307"/>
      <c r="F31" s="307"/>
      <c r="G31" s="307"/>
      <c r="H31" s="307"/>
      <c r="I31" s="307"/>
    </row>
    <row r="32" spans="1:9" x14ac:dyDescent="0.2">
      <c r="A32" s="307"/>
      <c r="B32" s="307"/>
      <c r="C32" s="307"/>
      <c r="D32" s="307"/>
      <c r="E32" s="307"/>
      <c r="F32" s="307"/>
      <c r="G32" s="307"/>
      <c r="H32" s="307"/>
      <c r="I32" s="307"/>
    </row>
    <row r="33" spans="1:10" x14ac:dyDescent="0.2">
      <c r="A33" s="307"/>
      <c r="B33" s="307"/>
      <c r="C33" s="307"/>
      <c r="D33" s="307"/>
      <c r="E33" s="307"/>
      <c r="F33" s="307"/>
      <c r="G33" s="307"/>
      <c r="H33" s="307"/>
      <c r="I33" s="307"/>
    </row>
    <row r="34" spans="1:10" x14ac:dyDescent="0.2">
      <c r="A34" s="307"/>
      <c r="B34" s="307"/>
      <c r="C34" s="307"/>
      <c r="D34" s="307"/>
      <c r="E34" s="307"/>
      <c r="F34" s="307"/>
      <c r="G34" s="307"/>
      <c r="H34" s="307"/>
      <c r="I34" s="307"/>
    </row>
    <row r="35" spans="1:10" x14ac:dyDescent="0.2">
      <c r="A35" s="307"/>
      <c r="B35" s="307"/>
      <c r="C35" s="307"/>
      <c r="D35" s="307"/>
      <c r="E35" s="307"/>
      <c r="F35" s="307"/>
      <c r="G35" s="307"/>
      <c r="H35" s="307"/>
      <c r="I35" s="307"/>
    </row>
    <row r="36" spans="1:10" x14ac:dyDescent="0.2">
      <c r="A36" s="307"/>
      <c r="B36" s="307"/>
      <c r="C36" s="307"/>
      <c r="D36" s="307"/>
      <c r="E36" s="307"/>
      <c r="F36" s="307"/>
      <c r="G36" s="307"/>
      <c r="H36" s="307"/>
      <c r="I36" s="307"/>
    </row>
    <row r="37" spans="1:10" x14ac:dyDescent="0.2">
      <c r="A37" s="307"/>
      <c r="B37" s="307"/>
      <c r="C37" s="307"/>
      <c r="D37" s="307"/>
      <c r="E37" s="307"/>
      <c r="F37" s="307"/>
      <c r="G37" s="307"/>
      <c r="H37" s="307"/>
      <c r="I37" s="307"/>
    </row>
    <row r="38" spans="1:10" x14ac:dyDescent="0.2">
      <c r="A38" s="307"/>
      <c r="B38" s="307"/>
      <c r="C38" s="307"/>
      <c r="D38" s="307"/>
      <c r="E38" s="307"/>
      <c r="F38" s="307"/>
      <c r="G38" s="307"/>
      <c r="H38" s="307"/>
      <c r="I38" s="307"/>
    </row>
    <row r="39" spans="1:10" ht="185.25" customHeight="1" x14ac:dyDescent="0.2">
      <c r="A39" s="307"/>
      <c r="B39" s="307"/>
      <c r="C39" s="307"/>
      <c r="D39" s="307"/>
      <c r="E39" s="307"/>
      <c r="F39" s="307"/>
      <c r="G39" s="307"/>
      <c r="H39" s="307"/>
      <c r="I39" s="307"/>
    </row>
    <row r="40" spans="1:10" ht="223.5" customHeight="1" x14ac:dyDescent="0.2">
      <c r="A40" s="307"/>
      <c r="B40" s="307"/>
      <c r="C40" s="307"/>
      <c r="D40" s="307"/>
      <c r="E40" s="307"/>
      <c r="F40" s="307"/>
      <c r="G40" s="307"/>
      <c r="H40" s="307"/>
      <c r="I40" s="307"/>
    </row>
    <row r="42" spans="1:10" x14ac:dyDescent="0.2">
      <c r="A42" s="308" t="s">
        <v>492</v>
      </c>
      <c r="B42" s="309"/>
      <c r="C42" s="309"/>
      <c r="D42" s="309"/>
      <c r="E42" s="309"/>
      <c r="F42" s="309"/>
      <c r="G42" s="309"/>
      <c r="H42" s="309"/>
      <c r="I42" s="309"/>
      <c r="J42" s="309"/>
    </row>
    <row r="43" spans="1:10" x14ac:dyDescent="0.2">
      <c r="A43" s="309"/>
      <c r="B43" s="309"/>
      <c r="C43" s="309"/>
      <c r="D43" s="309"/>
      <c r="E43" s="309"/>
      <c r="F43" s="309"/>
      <c r="G43" s="309"/>
      <c r="H43" s="309"/>
      <c r="I43" s="309"/>
      <c r="J43" s="309"/>
    </row>
    <row r="44" spans="1:10" x14ac:dyDescent="0.2">
      <c r="A44" s="309"/>
      <c r="B44" s="309"/>
      <c r="C44" s="309"/>
      <c r="D44" s="309"/>
      <c r="E44" s="309"/>
      <c r="F44" s="309"/>
      <c r="G44" s="309"/>
      <c r="H44" s="309"/>
      <c r="I44" s="309"/>
      <c r="J44" s="309"/>
    </row>
    <row r="45" spans="1:10" x14ac:dyDescent="0.2">
      <c r="A45" s="309"/>
      <c r="B45" s="309"/>
      <c r="C45" s="309"/>
      <c r="D45" s="309"/>
      <c r="E45" s="309"/>
      <c r="F45" s="309"/>
      <c r="G45" s="309"/>
      <c r="H45" s="309"/>
      <c r="I45" s="309"/>
      <c r="J45" s="309"/>
    </row>
    <row r="46" spans="1:10" x14ac:dyDescent="0.2">
      <c r="A46" s="309"/>
      <c r="B46" s="309"/>
      <c r="C46" s="309"/>
      <c r="D46" s="309"/>
      <c r="E46" s="309"/>
      <c r="F46" s="309"/>
      <c r="G46" s="309"/>
      <c r="H46" s="309"/>
      <c r="I46" s="309"/>
      <c r="J46" s="309"/>
    </row>
    <row r="47" spans="1:10" x14ac:dyDescent="0.2">
      <c r="A47" s="309"/>
      <c r="B47" s="309"/>
      <c r="C47" s="309"/>
      <c r="D47" s="309"/>
      <c r="E47" s="309"/>
      <c r="F47" s="309"/>
      <c r="G47" s="309"/>
      <c r="H47" s="309"/>
      <c r="I47" s="309"/>
      <c r="J47" s="309"/>
    </row>
    <row r="48" spans="1:10" x14ac:dyDescent="0.2">
      <c r="A48" s="308" t="s">
        <v>493</v>
      </c>
      <c r="B48" s="309"/>
      <c r="C48" s="309"/>
      <c r="D48" s="309"/>
      <c r="E48" s="309"/>
      <c r="F48" s="309"/>
      <c r="G48" s="309"/>
      <c r="H48" s="309"/>
      <c r="I48" s="309"/>
      <c r="J48" s="309"/>
    </row>
    <row r="49" spans="1:10" x14ac:dyDescent="0.2">
      <c r="A49" s="309"/>
      <c r="B49" s="309"/>
      <c r="C49" s="309"/>
      <c r="D49" s="309"/>
      <c r="E49" s="309"/>
      <c r="F49" s="309"/>
      <c r="G49" s="309"/>
      <c r="H49" s="309"/>
      <c r="I49" s="309"/>
      <c r="J49" s="309"/>
    </row>
    <row r="50" spans="1:10" x14ac:dyDescent="0.2">
      <c r="A50" s="309"/>
      <c r="B50" s="309"/>
      <c r="C50" s="309"/>
      <c r="D50" s="309"/>
      <c r="E50" s="309"/>
      <c r="F50" s="309"/>
      <c r="G50" s="309"/>
      <c r="H50" s="309"/>
      <c r="I50" s="309"/>
      <c r="J50" s="309"/>
    </row>
    <row r="51" spans="1:10" x14ac:dyDescent="0.2">
      <c r="A51" s="309"/>
      <c r="B51" s="309"/>
      <c r="C51" s="309"/>
      <c r="D51" s="309"/>
      <c r="E51" s="309"/>
      <c r="F51" s="309"/>
      <c r="G51" s="309"/>
      <c r="H51" s="309"/>
      <c r="I51" s="309"/>
      <c r="J51" s="309"/>
    </row>
    <row r="52" spans="1:10" x14ac:dyDescent="0.2">
      <c r="A52" s="310" t="s">
        <v>478</v>
      </c>
      <c r="B52" s="310"/>
      <c r="C52" s="310"/>
      <c r="D52" s="310"/>
      <c r="E52" s="310"/>
      <c r="F52" s="310"/>
      <c r="G52" s="310"/>
      <c r="H52" s="310"/>
      <c r="I52" s="310"/>
      <c r="J52" s="310"/>
    </row>
    <row r="53" spans="1:10" x14ac:dyDescent="0.2">
      <c r="A53" s="308" t="s">
        <v>494</v>
      </c>
      <c r="B53" s="309"/>
      <c r="C53" s="309"/>
      <c r="D53" s="309"/>
      <c r="E53" s="309"/>
      <c r="F53" s="309"/>
      <c r="G53" s="309"/>
      <c r="H53" s="309"/>
      <c r="I53" s="309"/>
      <c r="J53" s="309"/>
    </row>
    <row r="54" spans="1:10" x14ac:dyDescent="0.2">
      <c r="A54" s="309"/>
      <c r="B54" s="309"/>
      <c r="C54" s="309"/>
      <c r="D54" s="309"/>
      <c r="E54" s="309"/>
      <c r="F54" s="309"/>
      <c r="G54" s="309"/>
      <c r="H54" s="309"/>
      <c r="I54" s="309"/>
      <c r="J54" s="309"/>
    </row>
    <row r="55" spans="1:10" x14ac:dyDescent="0.2">
      <c r="A55" s="308" t="s">
        <v>495</v>
      </c>
      <c r="B55" s="309"/>
      <c r="C55" s="309"/>
      <c r="D55" s="309"/>
      <c r="E55" s="309"/>
      <c r="F55" s="309"/>
      <c r="G55" s="309"/>
      <c r="H55" s="309"/>
      <c r="I55" s="309"/>
      <c r="J55" s="309"/>
    </row>
    <row r="56" spans="1:10" x14ac:dyDescent="0.2">
      <c r="A56" s="309"/>
      <c r="B56" s="309"/>
      <c r="C56" s="309"/>
      <c r="D56" s="309"/>
      <c r="E56" s="309"/>
      <c r="F56" s="309"/>
      <c r="G56" s="309"/>
      <c r="H56" s="309"/>
      <c r="I56" s="309"/>
      <c r="J56" s="309"/>
    </row>
    <row r="57" spans="1:10" x14ac:dyDescent="0.2">
      <c r="A57" s="309"/>
      <c r="B57" s="309"/>
      <c r="C57" s="309"/>
      <c r="D57" s="309"/>
      <c r="E57" s="309"/>
      <c r="F57" s="309"/>
      <c r="G57" s="309"/>
      <c r="H57" s="309"/>
      <c r="I57" s="309"/>
      <c r="J57" s="309"/>
    </row>
    <row r="58" spans="1:10" x14ac:dyDescent="0.2">
      <c r="A58" s="308" t="s">
        <v>496</v>
      </c>
      <c r="B58" s="309"/>
      <c r="C58" s="309"/>
      <c r="D58" s="309"/>
      <c r="E58" s="309"/>
      <c r="F58" s="309"/>
      <c r="G58" s="309"/>
      <c r="H58" s="309"/>
      <c r="I58" s="309"/>
      <c r="J58" s="309"/>
    </row>
    <row r="59" spans="1:10" x14ac:dyDescent="0.2">
      <c r="A59" s="309"/>
      <c r="B59" s="309"/>
      <c r="C59" s="309"/>
      <c r="D59" s="309"/>
      <c r="E59" s="309"/>
      <c r="F59" s="309"/>
      <c r="G59" s="309"/>
      <c r="H59" s="309"/>
      <c r="I59" s="309"/>
      <c r="J59" s="309"/>
    </row>
    <row r="60" spans="1:10" x14ac:dyDescent="0.2">
      <c r="A60" s="309"/>
      <c r="B60" s="309"/>
      <c r="C60" s="309"/>
      <c r="D60" s="309"/>
      <c r="E60" s="309"/>
      <c r="F60" s="309"/>
      <c r="G60" s="309"/>
      <c r="H60" s="309"/>
      <c r="I60" s="309"/>
      <c r="J60" s="309"/>
    </row>
    <row r="61" spans="1:10" x14ac:dyDescent="0.2">
      <c r="A61" s="309" t="s">
        <v>479</v>
      </c>
      <c r="B61" s="309"/>
      <c r="C61" s="309"/>
      <c r="D61" s="309"/>
      <c r="E61" s="309"/>
      <c r="F61" s="309"/>
      <c r="G61" s="309"/>
      <c r="H61" s="309"/>
      <c r="I61" s="309"/>
      <c r="J61" s="309"/>
    </row>
    <row r="62" spans="1:10" x14ac:dyDescent="0.2">
      <c r="A62" s="309"/>
      <c r="B62" s="309"/>
      <c r="C62" s="309"/>
      <c r="D62" s="309"/>
      <c r="E62" s="309"/>
      <c r="F62" s="309"/>
      <c r="G62" s="309"/>
      <c r="H62" s="309"/>
      <c r="I62" s="309"/>
      <c r="J62" s="309"/>
    </row>
    <row r="63" spans="1:10" x14ac:dyDescent="0.2">
      <c r="A63" s="309"/>
      <c r="B63" s="309"/>
      <c r="C63" s="309"/>
      <c r="D63" s="309"/>
      <c r="E63" s="309"/>
      <c r="F63" s="309"/>
      <c r="G63" s="309"/>
      <c r="H63" s="309"/>
      <c r="I63" s="309"/>
      <c r="J63" s="309"/>
    </row>
    <row r="95" spans="1:12" x14ac:dyDescent="0.2">
      <c r="A95" s="311" t="s">
        <v>488</v>
      </c>
      <c r="B95" s="311"/>
      <c r="C95" s="311"/>
      <c r="D95" s="311"/>
      <c r="E95" s="311"/>
      <c r="F95" s="311"/>
      <c r="G95" s="311"/>
      <c r="H95" s="311"/>
      <c r="I95" s="311"/>
      <c r="J95" s="311"/>
    </row>
    <row r="96" spans="1:12" ht="39.75" customHeight="1" x14ac:dyDescent="0.2">
      <c r="A96" s="311" t="s">
        <v>487</v>
      </c>
      <c r="B96" s="311"/>
      <c r="C96" s="311"/>
      <c r="D96" s="311"/>
      <c r="E96" s="311"/>
      <c r="F96" s="311"/>
      <c r="G96" s="311"/>
      <c r="H96" s="311"/>
      <c r="I96" s="311"/>
      <c r="J96" s="311"/>
      <c r="L96" s="134"/>
    </row>
    <row r="97" spans="1:10" ht="15" customHeight="1" x14ac:dyDescent="0.2">
      <c r="A97" s="308" t="s">
        <v>489</v>
      </c>
      <c r="B97" s="308"/>
      <c r="C97" s="308"/>
      <c r="D97" s="308"/>
      <c r="E97" s="308"/>
      <c r="F97" s="308"/>
      <c r="G97" s="308"/>
      <c r="H97" s="308"/>
      <c r="I97" s="308"/>
      <c r="J97" s="308"/>
    </row>
    <row r="98" spans="1:10" ht="15" customHeight="1" x14ac:dyDescent="0.2">
      <c r="A98" s="312" t="s">
        <v>490</v>
      </c>
      <c r="B98" s="313"/>
      <c r="C98" s="313"/>
      <c r="D98" s="313"/>
      <c r="E98" s="313"/>
      <c r="F98" s="313"/>
      <c r="G98" s="313"/>
      <c r="H98" s="313"/>
      <c r="I98" s="313"/>
      <c r="J98" s="313"/>
    </row>
    <row r="99" spans="1:10" ht="15" customHeight="1" x14ac:dyDescent="0.2">
      <c r="A99" s="313" t="s">
        <v>480</v>
      </c>
      <c r="B99" s="313"/>
      <c r="C99" s="313"/>
      <c r="D99" s="313"/>
      <c r="E99" s="313"/>
      <c r="F99" s="313"/>
      <c r="G99" s="313"/>
      <c r="H99" s="313"/>
      <c r="I99" s="313"/>
      <c r="J99" s="313"/>
    </row>
    <row r="100" spans="1:10" ht="15" customHeight="1" x14ac:dyDescent="0.2">
      <c r="A100" s="313" t="s">
        <v>481</v>
      </c>
      <c r="B100" s="313"/>
      <c r="C100" s="313"/>
      <c r="D100" s="313"/>
      <c r="E100" s="313"/>
      <c r="F100" s="313"/>
      <c r="G100" s="313"/>
      <c r="H100" s="313"/>
      <c r="I100" s="313"/>
      <c r="J100" s="313"/>
    </row>
    <row r="101" spans="1:10" ht="15" customHeight="1" x14ac:dyDescent="0.2">
      <c r="A101" s="313" t="s">
        <v>482</v>
      </c>
      <c r="B101" s="313"/>
      <c r="C101" s="313"/>
      <c r="D101" s="313"/>
      <c r="E101" s="313"/>
      <c r="F101" s="313"/>
      <c r="G101" s="313"/>
      <c r="H101" s="313"/>
      <c r="I101" s="313"/>
      <c r="J101" s="313"/>
    </row>
    <row r="102" spans="1:10" ht="15" customHeight="1" x14ac:dyDescent="0.2">
      <c r="A102" s="314" t="s">
        <v>483</v>
      </c>
      <c r="B102" s="314"/>
      <c r="C102" s="314"/>
      <c r="D102" s="314"/>
      <c r="E102" s="314"/>
      <c r="F102" s="314"/>
      <c r="G102" s="314"/>
      <c r="H102" s="314"/>
      <c r="I102" s="314"/>
      <c r="J102" s="314"/>
    </row>
    <row r="103" spans="1:10" ht="15" customHeight="1" x14ac:dyDescent="0.2">
      <c r="A103" s="314" t="s">
        <v>484</v>
      </c>
      <c r="B103" s="314"/>
      <c r="C103" s="314"/>
      <c r="D103" s="314"/>
      <c r="E103" s="314"/>
      <c r="F103" s="314"/>
      <c r="G103" s="314"/>
      <c r="H103" s="314"/>
      <c r="I103" s="314"/>
      <c r="J103" s="314"/>
    </row>
    <row r="104" spans="1:10" ht="15" customHeight="1" x14ac:dyDescent="0.2">
      <c r="A104" s="314" t="s">
        <v>485</v>
      </c>
      <c r="B104" s="314"/>
      <c r="C104" s="314"/>
      <c r="D104" s="314"/>
      <c r="E104" s="314"/>
      <c r="F104" s="314"/>
      <c r="G104" s="314"/>
      <c r="H104" s="314"/>
      <c r="I104" s="314"/>
      <c r="J104" s="314"/>
    </row>
    <row r="105" spans="1:10" ht="15" customHeight="1" x14ac:dyDescent="0.2">
      <c r="A105" s="314" t="s">
        <v>486</v>
      </c>
      <c r="B105" s="314"/>
      <c r="C105" s="314"/>
      <c r="D105" s="314"/>
      <c r="E105" s="314"/>
      <c r="F105" s="314"/>
      <c r="G105" s="314"/>
      <c r="H105" s="314"/>
      <c r="I105" s="314"/>
      <c r="J105" s="314"/>
    </row>
    <row r="106" spans="1:10" ht="15" customHeight="1" x14ac:dyDescent="0.2">
      <c r="A106" s="311" t="s">
        <v>491</v>
      </c>
      <c r="B106" s="311"/>
      <c r="C106" s="311"/>
      <c r="D106" s="311"/>
      <c r="E106" s="311"/>
      <c r="F106" s="311"/>
      <c r="G106" s="311"/>
      <c r="H106" s="311"/>
      <c r="I106" s="311"/>
      <c r="J106" s="311"/>
    </row>
  </sheetData>
  <mergeCells count="20">
    <mergeCell ref="A102:J102"/>
    <mergeCell ref="A103:J103"/>
    <mergeCell ref="A104:J104"/>
    <mergeCell ref="A105:J105"/>
    <mergeCell ref="A106:J106"/>
    <mergeCell ref="A97:J97"/>
    <mergeCell ref="A98:J98"/>
    <mergeCell ref="A99:J99"/>
    <mergeCell ref="A100:J100"/>
    <mergeCell ref="A101:J101"/>
    <mergeCell ref="A55:J57"/>
    <mergeCell ref="A58:J60"/>
    <mergeCell ref="A61:J63"/>
    <mergeCell ref="A95:J95"/>
    <mergeCell ref="A96:J96"/>
    <mergeCell ref="A1:I40"/>
    <mergeCell ref="A42:J47"/>
    <mergeCell ref="A48:J51"/>
    <mergeCell ref="A52:J52"/>
    <mergeCell ref="A53:J54"/>
  </mergeCells>
  <pageMargins left="0.7" right="0.7" top="0.75" bottom="0.75" header="0.3" footer="0.3"/>
  <pageSetup paperSize="9" scale="50" orientation="portrait" r:id="rId1"/>
  <rowBreaks count="1" manualBreakCount="1">
    <brk id="4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Toth</cp:lastModifiedBy>
  <cp:lastPrinted>2026-07-23T13:25:18Z</cp:lastPrinted>
  <dcterms:created xsi:type="dcterms:W3CDTF">2008-10-17T11:51:54Z</dcterms:created>
  <dcterms:modified xsi:type="dcterms:W3CDTF">2026-07-23T13:43:06Z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