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 standalone\HANFA\GFI Hanfa\"/>
    </mc:Choice>
  </mc:AlternateContent>
  <bookViews>
    <workbookView xWindow="0" yWindow="0" windowWidth="23040" windowHeight="8340" activeTab="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61" i="22"/>
  <c r="X62" i="22" s="1"/>
  <c r="X59" i="22"/>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<sst xmlns="http://schemas.openxmlformats.org/spreadsheetml/2006/main" count="548" uniqueCount="485">
  <si>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</si>
  <si>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</si>
  <si>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</si>
  <si>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</si>
  <si>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</si>
  <si>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</si>
  <si>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</si>
  <si>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</si>
  <si>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</si>
  <si>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</si>
  <si>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</si>
  <si>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</si>
  <si>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</si>
  <si>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</si>
  <si>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</si>
  <si>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</si>
  <si>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</si>
  <si>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</si>
  <si>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</si>
  <si>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</si>
  <si>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</si>
  <si>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</si>
  <si>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</si>
  <si>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</si>
  <si>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</si>
  <si>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</si>
  <si>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</si>
  <si>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</si>
  <si>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</si>
  <si>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</si>
  <si>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</si>
  <si>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</si>
  <si>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</si>
  <si>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</si>
  <si>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</si>
  <si>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</si>
  <si>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</si>
  <si>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</si>
  <si>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</si>
  <si>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</si>
  <si>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</si>
  <si>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</si>
  <si>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</si>
  <si>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</si>
  <si>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</si>
  <si>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</si>
  <si>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</si>
  <si>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</si>
  <si>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</si>
  <si>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</si>
  <si>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</si>
  <si>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</si>
  <si>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</si>
  <si>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</si>
  <si>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</si>
  <si>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</si>
  <si>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</si>
  <si>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</si>
  <si>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</si>
  <si>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</si>
  <si>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</si>
  <si>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</si>
  <si>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</si>
  <si>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</si>
  <si>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</si>
  <si>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</si>
  <si>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</si>
  <si>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</si>
  <si>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</si>
  <si>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</si>
  <si>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</si>
  <si>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</si>
  <si>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</si>
  <si>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</si>
  <si>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</si>
  <si>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</si>
  <si>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</si>
  <si>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</si>
  <si>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</si>
  <si>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</si>
  <si>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</si>
  <si>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</si>
  <si>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</si>
  <si>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</si>
  <si>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</si>
  <si>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</si>
  <si>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</si>
  <si>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</si>
  <si>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</si>
  <si>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</si>
  <si>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</si>
  <si>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</si>
  <si>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</si>
  <si>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</si>
  <si>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</si>
  <si>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</si>
  <si>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</si>
  <si>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</si>
  <si>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</si>
  <si>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</si>
  <si>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</si>
  <si>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</si>
  <si>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</si>
  <si>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</si>
  <si>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</si>
  <si>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</si>
  <si>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</si>
  <si>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</si>
  <si>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</si>
  <si>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</si>
  <si>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</si>
  <si>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</si>
  <si>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</si>
  <si>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</si>
  <si>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</si>
  <si>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</si>
  <si>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</si>
  <si>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</si>
  <si>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</si>
  <si>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</si>
  <si>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</si>
  <si>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</si>
  <si>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</si>
  <si>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</si>
  <si>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</si>
  <si>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</si>
  <si>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</si>
  <si>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</si>
  <si>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</si>
  <si>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</si>
  <si>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</si>
  <si>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</si>
  <si>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</si>
  <si>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</si>
  <si>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</si>
  <si>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</si>
  <si>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</si>
  <si>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</si>
  <si>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</si>
  <si>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</si>
  <si>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</si>
  <si>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</si>
  <si>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</si>
  <si>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</si>
  <si>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</si>
  <si>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</si>
  <si>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</si>
  <si>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</si>
  <si>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</si>
  <si>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</si>
  <si>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</si>
  <si>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</si>
  <si>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</si>
  <si>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</si>
  <si>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</si>
  <si>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</si>
  <si>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</si>
  <si>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</si>
  <si>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</si>
  <si>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</si>
  <si>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</si>
  <si>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</si>
  <si>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</si>
  <si>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</si>
  <si>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</si>
  <si>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</si>
  <si>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</si>
  <si>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</si>
  <si>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</si>
  <si>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</si>
  <si>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</si>
  <si>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</si>
  <si>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</si>
  <si>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</si>
  <si>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</si>
  <si>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</si>
  <si>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</si>
  <si>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</si>
  <si>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</si>
  <si>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</si>
  <si>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</si>
  <si>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</si>
  <si>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</si>
  <si>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</si>
  <si>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</si>
  <si>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</si>
  <si>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</si>
  <si>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</si>
  <si>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</si>
  <si>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</si>
  <si>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</si>
  <si>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</si>
  <si>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</si>
  <si>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</si>
  <si>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</si>
  <si>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</si>
  <si>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</si>
  <si>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</si>
  <si>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</si>
  <si>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</si>
  <si>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</si>
  <si>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</si>
  <si>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</si>
  <si>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</si>
  <si>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</si>
  <si>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</si>
  <si>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</si>
  <si>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</si>
  <si>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</si>
  <si>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</si>
  <si>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</si>
  <si>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</si>
  <si>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</si>
  <si>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</si>
  <si>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</si>
  <si>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</si>
  <si>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</si>
  <si>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</si>
  <si>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</si>
  <si>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</si>
  <si>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</si>
  <si>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</si>
  <si>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</si>
  <si>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</si>
  <si>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</si>
  <si>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</si>
  <si>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</si>
  <si>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</si>
  <si>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</si>
  <si>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</si>
  <si>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</si>
  <si>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</si>
  <si>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</si>
  <si>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</si>
  <si>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</si>
  <si>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</si>
  <si>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</si>
  <si>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</si>
  <si>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</si>
  <si>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</si>
  <si>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</si>
  <si>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</si>
  <si>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</si>
  <si>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</si>
  <si>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</si>
  <si>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</si>
  <si>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</si>
  <si>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</si>
  <si>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</si>
  <si>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</si>
  <si>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</si>
  <si>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</si>
  <si>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</si>
  <si>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</si>
  <si>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</si>
  <si>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</si>
  <si>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</si>
  <si>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</si>
  <si>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</si>
  <si>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</si>
  <si>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</si>
  <si>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</si>
  <si>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</si>
  <si>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</si>
  <si>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</si>
  <si>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</si>
  <si>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</si>
  <si>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</si>
  <si>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</si>
  <si>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</si>
  <si>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</si>
  <si>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</si>
  <si>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</si>
  <si>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</si>
  <si>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</si>
  <si>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</si>
  <si>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</si>
  <si>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</si>
  <si>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</si>
  <si>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</si>
  <si>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</si>
  <si>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</si>
  <si>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</si>
  <si>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</si>
  <si>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</si>
  <si>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</si>
  <si>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</si>
  <si>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</si>
  <si>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</si>
  <si>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</si>
  <si>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</si>
  <si>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</si>
  <si>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</si>
  <si>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</si>
  <si>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</si>
  <si>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</si>
  <si>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</si>
  <si>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</si>
  <si>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</si>
  <si>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</si>
  <si>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</si>
  <si>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</si>
  <si>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</si>
  <si>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</si>
  <si>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</si>
  <si>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</si>
  <si>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</si>
  <si>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</si>
  <si>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</si>
  <si>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</si>
  <si>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</si>
  <si>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</si>
  <si>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</si>
  <si>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</si>
  <si>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</si>
  <si>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</si>
  <si>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</si>
  <si>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</si>
  <si>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</si>
  <si>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</si>
  <si>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</si>
  <si>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</si>
  <si>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</si>
  <si>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</si>
  <si>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</si>
  <si>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</si>
  <si>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</si>
  <si>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</si>
  <si>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</si>
  <si>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</si>
  <si>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</si>
  <si>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</si>
  <si>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</si>
  <si>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</si>
  <si>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</si>
  <si>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</si>
  <si>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</si>
  <si>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</si>
  <si>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</si>
  <si>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</si>
  <si>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</si>
  <si>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</si>
  <si>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</si>
  <si>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</si>
  <si>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</si>
  <si>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</si>
  <si>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</si>
  <si>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</si>
  <si>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</si>
  <si>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</si>
  <si>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</si>
  <si>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</si>
  <si>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</si>
  <si>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</si>
  <si>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</si>
  <si>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</si>
  <si>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</si>
  <si>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</si>
  <si>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</si>
  <si>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</si>
  <si>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</si>
  <si>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</si>
  <si>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</si>
  <si>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</si>
  <si>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</si>
  <si>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</si>
  <si>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</si>
  <si>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</si>
  <si>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</si>
  <si>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</si>
  <si>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</si>
  <si>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</si>
  <si>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</si>
  <si>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</si>
  <si>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</si>
  <si>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</si>
  <si>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</si>
  <si>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</si>
  <si>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</si>
  <si>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</si>
  <si>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</si>
  <si>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</si>
  <si>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</si>
  <si>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</si>
  <si>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</si>
  <si>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</si>
  <si>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</si>
  <si>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</si>
  <si>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</si>
  <si>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</si>
  <si>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</si>
  <si>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</si>
  <si>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</si>
  <si>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</si>
  <si>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</si>
  <si>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</si>
  <si>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</si>
  <si>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</si>
  <si>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</si>
  <si>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</si>
  <si>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</si>
  <si>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</si>
  <si>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</si>
  <si>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</si>
  <si>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</si>
  <si>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</si>
  <si>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</si>
  <si>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</si>
  <si>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</si>
  <si>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</si>
  <si>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</si>
  <si>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</si>
  <si>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</si>
  <si>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</si>
  <si>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</si>
  <si>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</si>
  <si>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</si>
  <si>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</si>
  <si>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</si>
  <si>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</si>
  <si>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</si>
  <si>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</si>
  <si>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</si>
  <si>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</si>
  <si>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</si>
  <si>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</si>
  <si>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</si>
  <si>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</si>
  <si>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</si>
  <si>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</si>
  <si>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</si>
  <si>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</si>
  <si>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</si>
  <si>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</si>
  <si>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</si>
  <si>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</si>
  <si>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</si>
  <si>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</si>
  <si>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</si>
  <si>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</si>
  <si>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</si>
  <si>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</si>
  <si>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</si>
  <si>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</si>
  <si>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</si>
  <si>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</si>
  <si>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</si>
  <si>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01437518</t>
  </si>
  <si>
    <t>080286194</t>
  </si>
  <si>
    <t>28466564680</t>
  </si>
  <si>
    <t>HR</t>
  </si>
  <si>
    <t>101766</t>
  </si>
  <si>
    <t>CIAK Grupa d.d.</t>
  </si>
  <si>
    <t>Zagreb</t>
  </si>
  <si>
    <t>Savska opatovina 36</t>
  </si>
  <si>
    <t>investitori@ciak.hr</t>
  </si>
  <si>
    <t>www.ciak.hr</t>
  </si>
  <si>
    <t>Ivana Matijević</t>
  </si>
  <si>
    <t>01/3463-521</t>
  </si>
  <si>
    <t>KPMG Croatia d.o.o.</t>
  </si>
  <si>
    <t>Igor Gošek</t>
  </si>
  <si>
    <t>Obveznik:CIAK Grupa d.d.</t>
  </si>
  <si>
    <t>Obveznik: CIAK Grupa d.d.</t>
  </si>
  <si>
    <t>u razdoblju 1.1.2025. do 31.12.2025.</t>
  </si>
  <si>
    <t>stanje na dan 31.12.2025.</t>
  </si>
  <si>
    <t xml:space="preserve">                   BILJEŠKE UZ FINANCIJSKE IZVJEŠTAJE - GFI
Naziv izdavatelja:   CIAK GRUPA d.d.
OIB:   28466564680
Izvještajno razdoblje: 1.1.2025. - 31.12.2025.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</si>
  <si>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Društvo nije izloženo značajnim sezonskim ili cikličkim promjenama u svom poslovanju.</t>
  </si>
  <si>
    <t>Ostale objave koje propisuje MRS 34 - Financijsko izvještavanje za razdoblja tijekom godine, a koje nisu prezentirane u izvještaju o financijskom položaju, izvještaju o sveobuhvatnoj dobiti, izvještaju o novčanim tokovima i izvještaju o promjenama kapitala objavljene su u nekonsolidiranim financijskim rezultatima za godišnje razdoblje završeno 31. prosinca 2025. godine.</t>
  </si>
  <si>
    <t>Naziv, sjedište (adresa) izdavatelja, pravni oblik izdavatelja, država osnivanja, matični broj subjekta, osobni identifikacijski broj objavljeni su na stranici Opći podaci u sklopu ovog dokumenta te u Općim podacima uz nekonsolidirane financijske rezultate za godišnje razdoblje završeno 31. prosinca 2025. godine.</t>
  </si>
  <si>
    <t>Financijske obveze po osnovi danih jamstava koje nisu uključene u bilancu nisu materijalno značajne i Uprava vjeruje kako je mogućnost bilo kakvog odljeva po osnovu istih neznatna. Društvo nema obveza po osnovi mirovina iz domene MRS 19.</t>
  </si>
  <si>
    <t>Društvo ostvaruje transakcije sa povezanim strankama čiji je vlasnik, dioničarima i ostalim društvima u vlasništvu ili pod kontrolom Društva i krajnjeg vlasnika Društva.</t>
  </si>
  <si>
    <t>Iznad su prikazane poslovne transakcije s povezanim strankama koje se odnose na stavke prihoda računa dobiti i gubitka za godišnje razdoblje završeno 31. prosinca 2024. godine i 31. prosinca 2025. godine.</t>
  </si>
  <si>
    <t>Društvo ima dugovanja koji dospijevaju nakon više od pet godina u iznosu od 8.790 tis eur. Ista su iskazana unutar pozicije AOP 103. Navedena dugovanja su pokrivena hipotekom nad nekretninama koja su vlasništvu povezanih društava.</t>
  </si>
  <si>
    <t>U godišnjem razdoblju završenom 31. prosinca 2025. godine u Društvu je bilo zaposleno prosječno 111 radnika. Društvo ne prati zaposlenike po kategorijama.</t>
  </si>
  <si>
    <t>Tijekom 2025. godine bilo je kretanja na pozicijama odgođene porezne imovine u iznosu 15 tisuća eur smanjenja.</t>
  </si>
  <si>
    <t>Društvo nema sudjelujućih interesa.</t>
  </si>
  <si>
    <t>Društvo nema potvrda o sudjelovanju, konvertibilnih zadužnica, jamstava, opcija ili sličnih vrijednosnica ili prava.</t>
  </si>
  <si>
    <t>Društvo nema udjela u društvima s neograničenom odgovornosti.</t>
  </si>
  <si>
    <t>Konsolidirani financijski izvještaji izdavatelja su najveća grupa društava. Većinski vlasnik Izdavatelja je Ivan Leko.</t>
  </si>
  <si>
    <t>Nema značajnih događaja koji su nastupili nakon datuma bilance i nisu odraženi u računu dobiti i gubitka ili bilanci.</t>
  </si>
  <si>
    <t>Obveze po najmovima proizašle iz primjene MSFI 16 iskazane su u sklopu AOP 102 i AOP 114, a pravo na korištenje imovine u sklopu pozicija AOP 18 i AOP 19.</t>
  </si>
  <si>
    <t>Rezerviranja se iskazuju unutar obveza po ročnosti pa su tako kratkoročna rezerviranja iskazana u sklopu  AOP 123. Iznos kratkoročnih rezerviranja na dan 31.12.2025. iznose 51 tisuća eura (31. prosinca 2024.: 55 tisuća eura).</t>
  </si>
  <si>
    <t>Nekonsolidirani financijski rezultati za godišnje razdoblje završeno 31. prosinca 2025. godine sastavljeni su sukladno Međunarodnom računovodstvenom standardu 34 – Financijsko izvještavanje u toku godine, kojeg je odobrila Europska Unija (EU). Nekonsolidirani financijski rezultati ne uključuju sve podatke i objave koji su obavezni za godišnje financijske izvještaje te ih se treba čitati zajedno s godišnjim financijskim izvještajima Društva na dan 31. prosinca 2025. godine. Godišnji financijski izvještaji Društva sastavljeni su sukladno Međunarodnim standardima financijskog izvještavanja (MSFI) koje je odobrila EU. Izvještaji su dostupni na web-stranici CIAK Grupe: www.ciak.hr .</t>
  </si>
  <si>
    <t>Nekonsolidirani financijski rezultati za godišnje razdoblje završeno 31. prosinca 2025. godine pripremljeni su temeljem istih računovodstvenih politika, prikaza i metoda izračuna koji su se koristili prilikom pripreme godišnjih financijskih izvještaja Društva na dan 31. prosinca 2025. godine.</t>
  </si>
  <si>
    <t>Društvo  ima nominalni broj dionica 19.742.749. Nominalna vrijednost dionice je 1,33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</si>
</sst>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0"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22"/>
      </top>
      <bottom style="thin">
        <color indexed="22"/>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Border="1" applyAlignment="1">
      <alignment wrapText="1"/>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0" xfId="0" applyFont="1" applyFill="1" applyBorder="1" applyAlignment="1">
      <alignment horizontal="center" vertical="center"/>
    </xf>
    <xf numFmtId="0" fontId="28" fillId="10" borderId="11"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11"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7"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2" fillId="0" borderId="14" xfId="0" applyNumberFormat="1" applyFont="1" applyFill="1" applyBorder="1" applyAlignment="1" applyProtection="1">
      <alignment vertical="center" shrinkToFit="1"/>
    </xf>
    <xf numFmtId="4" fontId="22" fillId="9" borderId="14" xfId="0" applyNumberFormat="1" applyFont="1" applyFill="1" applyBorder="1" applyAlignment="1" applyProtection="1">
      <alignment vertical="center" shrinkToFit="1"/>
    </xf>
    <xf numFmtId="3" fontId="4" fillId="0" borderId="14" xfId="0" applyNumberFormat="1" applyFont="1" applyFill="1" applyBorder="1" applyAlignment="1" applyProtection="1">
      <alignment horizontal="right" vertical="center" shrinkToFit="1"/>
      <protection locked="0"/>
    </xf>
    <xf numFmtId="3" fontId="2" fillId="0" borderId="14" xfId="0" applyNumberFormat="1" applyFont="1" applyFill="1" applyBorder="1" applyAlignment="1" applyProtection="1">
      <alignment vertical="center"/>
      <protection locked="0"/>
    </xf>
    <xf numFmtId="3" fontId="2" fillId="0" borderId="14" xfId="0" applyNumberFormat="1" applyFont="1" applyFill="1" applyBorder="1" applyAlignment="1" applyProtection="1">
      <alignment vertical="center"/>
      <protection locked="0" hidden="1"/>
    </xf>
    <xf numFmtId="3" fontId="4" fillId="0" borderId="14" xfId="0" applyNumberFormat="1" applyFont="1" applyFill="1" applyBorder="1" applyAlignment="1" applyProtection="1">
      <alignment vertical="center"/>
      <protection locked="0"/>
    </xf>
    <xf numFmtId="3" fontId="4" fillId="0" borderId="14" xfId="0" applyNumberFormat="1" applyFont="1" applyFill="1" applyBorder="1" applyAlignment="1" applyProtection="1">
      <alignment horizontal="right" vertical="center"/>
      <protection locked="0"/>
    </xf>
    <xf numFmtId="3" fontId="2" fillId="0" borderId="15" xfId="0" applyNumberFormat="1" applyFont="1" applyFill="1" applyBorder="1" applyAlignment="1" applyProtection="1">
      <alignment vertical="center" shrinkToFit="1"/>
      <protection locked="0"/>
    </xf>
    <xf numFmtId="0" fontId="0" fillId="0" borderId="0" xfId="0" applyAlignment="1">
      <alignment horizontal="left" vertical="center" wrapText="1"/>
    </xf>
    <xf numFmtId="0" fontId="0" fillId="0" borderId="0" xfId="0" applyFill="1" applyAlignment="1">
      <alignment horizontal="left" vertical="center"/>
    </xf>
    <xf numFmtId="0" fontId="27"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7" fillId="10" borderId="0" xfId="0" applyFont="1" applyFill="1" applyBorder="1" applyAlignment="1">
      <alignment wrapText="1"/>
    </xf>
    <xf numFmtId="0" fontId="27" fillId="10" borderId="0" xfId="0" applyFont="1" applyFill="1" applyBorder="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Border="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Border="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Border="1" applyAlignment="1">
      <alignment vertical="center"/>
    </xf>
    <xf numFmtId="0" fontId="33"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Border="1" applyAlignment="1">
      <alignment vertical="top"/>
    </xf>
    <xf numFmtId="0" fontId="27"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6"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20"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9"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9"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1"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39" fillId="0" borderId="0" xfId="0" applyFont="1" applyFill="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xf numFmtId="0" fontId="0" fillId="0" borderId="0" xfId="0" applyAlignment="1">
      <alignment horizontal="left" vertical="center" wrapText="1"/>
    </xf>
    <xf numFmtId="0" fontId="1" fillId="0" borderId="0" xfId="0" applyFont="1" applyAlignment="1">
      <alignment horizontal="left" vertical="center" wrapText="1"/>
    </xf>
  </cellXfs>
  <cellStyles count="4">
    <cellStyle name="Hyperlink 2" xfId="2"/>
    <cellStyle name="Normal" xfId="0" builtinId="0"/>
    <cellStyle name="Normal 2" xfId="3"/>
    <cellStyle name="Style 1" xfId="1"/>
  </cellStyles>
  <dxfs count="3">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66</xdr:row>
      <xdr:rowOff>137584</xdr:rowOff>
    </xdr:from>
    <xdr:to>
      <xdr:col>7</xdr:col>
      <xdr:colOff>68899</xdr:colOff>
      <xdr:row>92</xdr:row>
      <xdr:rowOff>112296</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0" y="18880667"/>
          <a:ext cx="4238732" cy="4102212"/>
        </a:xfrm>
        <a:prstGeom prst="rect">
          <a:avLst/>
        </a:prstGeom>
      </xdr:spPr>
    </xdr:pic>
    <xdr:clientData/>
  </xdr:twoCellAnchor>
  <xdr:twoCellAnchor editAs="oneCell">
    <xdr:from>
      <xdr:col>0</xdr:col>
      <xdr:colOff>0</xdr:colOff>
      <xdr:row>55</xdr:row>
      <xdr:rowOff>84667</xdr:rowOff>
    </xdr:from>
    <xdr:to>
      <xdr:col>9</xdr:col>
      <xdr:colOff>2544301</xdr:colOff>
      <xdr:row>66</xdr:row>
      <xdr:rowOff>43630</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17081500"/>
          <a:ext cx="8068801" cy="1705213"/>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5" xpath="/GFI-IZD-POD/Izvjesce/Godina" xmlDataType="integer"/>
    </xmlCellPr>
  </singleXmlCell>
  <singleXmlCell id="3" r="C16" connectionId="0">
    <xmlCellPr id="1" uniqueName="sif_ust">
      <xmlPr mapId="5" xpath="/GFI-IZD-POD/Izvjesce/sif_ust" xmlDataType="string"/>
    </xmlCellPr>
  </singleXmlCell>
  <singleXmlCell id="4" r="C30" connectionId="0">
    <xmlCellPr id="1" uniqueName="AtribIzv">
      <xmlPr mapId="5"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5" xpath="/GFI-IZD-POD/IFP-E_1000954/P1074366" xmlDataType="decimal"/>
    </xmlCellPr>
  </singleXmlCell>
  <singleXmlCell id="6" r="I8" connectionId="0">
    <xmlCellPr id="1" uniqueName="P1074367">
      <xmlPr mapId="5" xpath="/GFI-IZD-POD/IFP-E_1000954/P1074367" xmlDataType="decimal"/>
    </xmlCellPr>
  </singleXmlCell>
  <singleXmlCell id="7" r="H9" connectionId="0">
    <xmlCellPr id="1" uniqueName="P1074368">
      <xmlPr mapId="5" xpath="/GFI-IZD-POD/IFP-E_1000954/P1074368" xmlDataType="decimal"/>
    </xmlCellPr>
  </singleXmlCell>
  <singleXmlCell id="8" r="I9" connectionId="0">
    <xmlCellPr id="1" uniqueName="P1074369">
      <xmlPr mapId="5" xpath="/GFI-IZD-POD/IFP-E_1000954/P1074369" xmlDataType="decimal"/>
    </xmlCellPr>
  </singleXmlCell>
  <singleXmlCell id="9" r="H10" connectionId="0">
    <xmlCellPr id="1" uniqueName="P1074370">
      <xmlPr mapId="5" xpath="/GFI-IZD-POD/IFP-E_1000954/P1074370" xmlDataType="decimal"/>
    </xmlCellPr>
  </singleXmlCell>
  <singleXmlCell id="10" r="I10" connectionId="0">
    <xmlCellPr id="1" uniqueName="P1074371">
      <xmlPr mapId="5" xpath="/GFI-IZD-POD/IFP-E_1000954/P1074371" xmlDataType="decimal"/>
    </xmlCellPr>
  </singleXmlCell>
  <singleXmlCell id="11" r="H11" connectionId="0">
    <xmlCellPr id="1" uniqueName="P1074372">
      <xmlPr mapId="5" xpath="/GFI-IZD-POD/IFP-E_1000954/P1074372" xmlDataType="decimal"/>
    </xmlCellPr>
  </singleXmlCell>
  <singleXmlCell id="12" r="I11" connectionId="0">
    <xmlCellPr id="1" uniqueName="P1074373">
      <xmlPr mapId="5" xpath="/GFI-IZD-POD/IFP-E_1000954/P1074373" xmlDataType="decimal"/>
    </xmlCellPr>
  </singleXmlCell>
  <singleXmlCell id="13" r="H12" connectionId="0">
    <xmlCellPr id="1" uniqueName="P1074374">
      <xmlPr mapId="5" xpath="/GFI-IZD-POD/IFP-E_1000954/P1074374" xmlDataType="decimal"/>
    </xmlCellPr>
  </singleXmlCell>
  <singleXmlCell id="14" r="I12" connectionId="0">
    <xmlCellPr id="1" uniqueName="P1074375">
      <xmlPr mapId="5" xpath="/GFI-IZD-POD/IFP-E_1000954/P1074375" xmlDataType="decimal"/>
    </xmlCellPr>
  </singleXmlCell>
  <singleXmlCell id="15" r="H13" connectionId="0">
    <xmlCellPr id="1" uniqueName="P1074376">
      <xmlPr mapId="5" xpath="/GFI-IZD-POD/IFP-E_1000954/P1074376" xmlDataType="decimal"/>
    </xmlCellPr>
  </singleXmlCell>
  <singleXmlCell id="16" r="I13" connectionId="0">
    <xmlCellPr id="1" uniqueName="P1074491">
      <xmlPr mapId="5" xpath="/GFI-IZD-POD/IFP-E_1000954/P1074491" xmlDataType="decimal"/>
    </xmlCellPr>
  </singleXmlCell>
  <singleXmlCell id="17" r="H14" connectionId="0">
    <xmlCellPr id="1" uniqueName="P1074492">
      <xmlPr mapId="5" xpath="/GFI-IZD-POD/IFP-E_1000954/P1074492" xmlDataType="decimal"/>
    </xmlCellPr>
  </singleXmlCell>
  <singleXmlCell id="18" r="I14" connectionId="0">
    <xmlCellPr id="1" uniqueName="P1074493">
      <xmlPr mapId="5" xpath="/GFI-IZD-POD/IFP-E_1000954/P1074493" xmlDataType="decimal"/>
    </xmlCellPr>
  </singleXmlCell>
  <singleXmlCell id="19" r="H15" connectionId="0">
    <xmlCellPr id="1" uniqueName="P1074494">
      <xmlPr mapId="5" xpath="/GFI-IZD-POD/IFP-E_1000954/P1074494" xmlDataType="decimal"/>
    </xmlCellPr>
  </singleXmlCell>
  <singleXmlCell id="20" r="I15" connectionId="0">
    <xmlCellPr id="1" uniqueName="P1074575">
      <xmlPr mapId="5" xpath="/GFI-IZD-POD/IFP-E_1000954/P1074575" xmlDataType="decimal"/>
    </xmlCellPr>
  </singleXmlCell>
  <singleXmlCell id="21" r="H16" connectionId="0">
    <xmlCellPr id="1" uniqueName="P1074576">
      <xmlPr mapId="5" xpath="/GFI-IZD-POD/IFP-E_1000954/P1074576" xmlDataType="decimal"/>
    </xmlCellPr>
  </singleXmlCell>
  <singleXmlCell id="22" r="I16" connectionId="0">
    <xmlCellPr id="1" uniqueName="P1074577">
      <xmlPr mapId="5" xpath="/GFI-IZD-POD/IFP-E_1000954/P1074577" xmlDataType="decimal"/>
    </xmlCellPr>
  </singleXmlCell>
  <singleXmlCell id="23" r="H17" connectionId="0">
    <xmlCellPr id="1" uniqueName="P1074578">
      <xmlPr mapId="5" xpath="/GFI-IZD-POD/IFP-E_1000954/P1074578" xmlDataType="decimal"/>
    </xmlCellPr>
  </singleXmlCell>
  <singleXmlCell id="24" r="I17" connectionId="0">
    <xmlCellPr id="1" uniqueName="P1074579">
      <xmlPr mapId="5" xpath="/GFI-IZD-POD/IFP-E_1000954/P1074579" xmlDataType="decimal"/>
    </xmlCellPr>
  </singleXmlCell>
  <singleXmlCell id="25" r="H18" connectionId="0">
    <xmlCellPr id="1" uniqueName="P1074656">
      <xmlPr mapId="5" xpath="/GFI-IZD-POD/IFP-E_1000954/P1074656" xmlDataType="decimal"/>
    </xmlCellPr>
  </singleXmlCell>
  <singleXmlCell id="26" r="I18" connectionId="0">
    <xmlCellPr id="1" uniqueName="P1074657">
      <xmlPr mapId="5" xpath="/GFI-IZD-POD/IFP-E_1000954/P1074657" xmlDataType="decimal"/>
    </xmlCellPr>
  </singleXmlCell>
  <singleXmlCell id="27" r="H19" connectionId="0">
    <xmlCellPr id="1" uniqueName="P1074658">
      <xmlPr mapId="5" xpath="/GFI-IZD-POD/IFP-E_1000954/P1074658" xmlDataType="decimal"/>
    </xmlCellPr>
  </singleXmlCell>
  <singleXmlCell id="28" r="I19" connectionId="0">
    <xmlCellPr id="1" uniqueName="P1074659">
      <xmlPr mapId="5" xpath="/GFI-IZD-POD/IFP-E_1000954/P1074659" xmlDataType="decimal"/>
    </xmlCellPr>
  </singleXmlCell>
  <singleXmlCell id="29" r="H20" connectionId="0">
    <xmlCellPr id="1" uniqueName="P1074894">
      <xmlPr mapId="5" xpath="/GFI-IZD-POD/IFP-E_1000954/P1074894" xmlDataType="decimal"/>
    </xmlCellPr>
  </singleXmlCell>
  <singleXmlCell id="30" r="I20" connectionId="0">
    <xmlCellPr id="1" uniqueName="P1074895">
      <xmlPr mapId="5" xpath="/GFI-IZD-POD/IFP-E_1000954/P1074895" xmlDataType="decimal"/>
    </xmlCellPr>
  </singleXmlCell>
  <singleXmlCell id="31" r="H21" connectionId="0">
    <xmlCellPr id="1" uniqueName="P1074896">
      <xmlPr mapId="5" xpath="/GFI-IZD-POD/IFP-E_1000954/P1074896" xmlDataType="decimal"/>
    </xmlCellPr>
  </singleXmlCell>
  <singleXmlCell id="32" r="I21" connectionId="0">
    <xmlCellPr id="1" uniqueName="P1074897">
      <xmlPr mapId="5" xpath="/GFI-IZD-POD/IFP-E_1000954/P1074897" xmlDataType="decimal"/>
    </xmlCellPr>
  </singleXmlCell>
  <singleXmlCell id="33" r="H22" connectionId="0">
    <xmlCellPr id="1" uniqueName="P1074898">
      <xmlPr mapId="5" xpath="/GFI-IZD-POD/IFP-E_1000954/P1074898" xmlDataType="decimal"/>
    </xmlCellPr>
  </singleXmlCell>
  <singleXmlCell id="34" r="I22" connectionId="0">
    <xmlCellPr id="1" uniqueName="P1074899">
      <xmlPr mapId="5" xpath="/GFI-IZD-POD/IFP-E_1000954/P1074899" xmlDataType="decimal"/>
    </xmlCellPr>
  </singleXmlCell>
  <singleXmlCell id="35" r="H23" connectionId="0">
    <xmlCellPr id="1" uniqueName="P1074900">
      <xmlPr mapId="5" xpath="/GFI-IZD-POD/IFP-E_1000954/P1074900" xmlDataType="decimal"/>
    </xmlCellPr>
  </singleXmlCell>
  <singleXmlCell id="36" r="I23" connectionId="0">
    <xmlCellPr id="1" uniqueName="P1074901">
      <xmlPr mapId="5" xpath="/GFI-IZD-POD/IFP-E_1000954/P1074901" xmlDataType="decimal"/>
    </xmlCellPr>
  </singleXmlCell>
  <singleXmlCell id="37" r="H24" connectionId="0">
    <xmlCellPr id="1" uniqueName="P1074902">
      <xmlPr mapId="5" xpath="/GFI-IZD-POD/IFP-E_1000954/P1074902" xmlDataType="decimal"/>
    </xmlCellPr>
  </singleXmlCell>
  <singleXmlCell id="38" r="I24" connectionId="0">
    <xmlCellPr id="1" uniqueName="P1074903">
      <xmlPr mapId="5" xpath="/GFI-IZD-POD/IFP-E_1000954/P1074903" xmlDataType="decimal"/>
    </xmlCellPr>
  </singleXmlCell>
  <singleXmlCell id="39" r="H25" connectionId="0">
    <xmlCellPr id="1" uniqueName="P1074904">
      <xmlPr mapId="5" xpath="/GFI-IZD-POD/IFP-E_1000954/P1074904" xmlDataType="decimal"/>
    </xmlCellPr>
  </singleXmlCell>
  <singleXmlCell id="40" r="I25" connectionId="0">
    <xmlCellPr id="1" uniqueName="P1074905">
      <xmlPr mapId="5" xpath="/GFI-IZD-POD/IFP-E_1000954/P1074905" xmlDataType="decimal"/>
    </xmlCellPr>
  </singleXmlCell>
  <singleXmlCell id="41" r="H26" connectionId="0">
    <xmlCellPr id="1" uniqueName="P1074906">
      <xmlPr mapId="5" xpath="/GFI-IZD-POD/IFP-E_1000954/P1074906" xmlDataType="decimal"/>
    </xmlCellPr>
  </singleXmlCell>
  <singleXmlCell id="42" r="I26" connectionId="0">
    <xmlCellPr id="1" uniqueName="P1074907">
      <xmlPr mapId="5" xpath="/GFI-IZD-POD/IFP-E_1000954/P1074907" xmlDataType="decimal"/>
    </xmlCellPr>
  </singleXmlCell>
  <singleXmlCell id="43" r="H27" connectionId="0">
    <xmlCellPr id="1" uniqueName="P1074908">
      <xmlPr mapId="5" xpath="/GFI-IZD-POD/IFP-E_1000954/P1074908" xmlDataType="decimal"/>
    </xmlCellPr>
  </singleXmlCell>
  <singleXmlCell id="44" r="I27" connectionId="0">
    <xmlCellPr id="1" uniqueName="P1074909">
      <xmlPr mapId="5" xpath="/GFI-IZD-POD/IFP-E_1000954/P1074909" xmlDataType="decimal"/>
    </xmlCellPr>
  </singleXmlCell>
  <singleXmlCell id="45" r="H28" connectionId="0">
    <xmlCellPr id="1" uniqueName="P1074910">
      <xmlPr mapId="5" xpath="/GFI-IZD-POD/IFP-E_1000954/P1074910" xmlDataType="decimal"/>
    </xmlCellPr>
  </singleXmlCell>
  <singleXmlCell id="46" r="I28" connectionId="0">
    <xmlCellPr id="1" uniqueName="P1074912">
      <xmlPr mapId="5" xpath="/GFI-IZD-POD/IFP-E_1000954/P1074912" xmlDataType="decimal"/>
    </xmlCellPr>
  </singleXmlCell>
  <singleXmlCell id="47" r="H29" connectionId="0">
    <xmlCellPr id="1" uniqueName="P1074914">
      <xmlPr mapId="5" xpath="/GFI-IZD-POD/IFP-E_1000954/P1074914" xmlDataType="decimal"/>
    </xmlCellPr>
  </singleXmlCell>
  <singleXmlCell id="48" r="I29" connectionId="0">
    <xmlCellPr id="1" uniqueName="P1074916">
      <xmlPr mapId="5" xpath="/GFI-IZD-POD/IFP-E_1000954/P1074916" xmlDataType="decimal"/>
    </xmlCellPr>
  </singleXmlCell>
  <singleXmlCell id="49" r="H30" connectionId="0">
    <xmlCellPr id="1" uniqueName="P1074923">
      <xmlPr mapId="5" xpath="/GFI-IZD-POD/IFP-E_1000954/P1074923" xmlDataType="decimal"/>
    </xmlCellPr>
  </singleXmlCell>
  <singleXmlCell id="50" r="I30" connectionId="0">
    <xmlCellPr id="1" uniqueName="P1074925">
      <xmlPr mapId="5" xpath="/GFI-IZD-POD/IFP-E_1000954/P1074925" xmlDataType="decimal"/>
    </xmlCellPr>
  </singleXmlCell>
  <singleXmlCell id="51" r="H31" connectionId="0">
    <xmlCellPr id="1" uniqueName="P1074927">
      <xmlPr mapId="5" xpath="/GFI-IZD-POD/IFP-E_1000954/P1074927" xmlDataType="decimal"/>
    </xmlCellPr>
  </singleXmlCell>
  <singleXmlCell id="52" r="I31" connectionId="0">
    <xmlCellPr id="1" uniqueName="P1074947">
      <xmlPr mapId="5" xpath="/GFI-IZD-POD/IFP-E_1000954/P1074947" xmlDataType="decimal"/>
    </xmlCellPr>
  </singleXmlCell>
  <singleXmlCell id="53" r="H32" connectionId="0">
    <xmlCellPr id="1" uniqueName="P1074949">
      <xmlPr mapId="5" xpath="/GFI-IZD-POD/IFP-E_1000954/P1074949" xmlDataType="decimal"/>
    </xmlCellPr>
  </singleXmlCell>
  <singleXmlCell id="54" r="I32" connectionId="0">
    <xmlCellPr id="1" uniqueName="P1074951">
      <xmlPr mapId="5" xpath="/GFI-IZD-POD/IFP-E_1000954/P1074951" xmlDataType="decimal"/>
    </xmlCellPr>
  </singleXmlCell>
  <singleXmlCell id="55" r="H33" connectionId="0">
    <xmlCellPr id="1" uniqueName="P1074954">
      <xmlPr mapId="5" xpath="/GFI-IZD-POD/IFP-E_1000954/P1074954" xmlDataType="decimal"/>
    </xmlCellPr>
  </singleXmlCell>
  <singleXmlCell id="56" r="I33" connectionId="0">
    <xmlCellPr id="1" uniqueName="P1074956">
      <xmlPr mapId="5" xpath="/GFI-IZD-POD/IFP-E_1000954/P1074956" xmlDataType="decimal"/>
    </xmlCellPr>
  </singleXmlCell>
  <singleXmlCell id="57" r="H34" connectionId="0">
    <xmlCellPr id="1" uniqueName="P1074958">
      <xmlPr mapId="5" xpath="/GFI-IZD-POD/IFP-E_1000954/P1074958" xmlDataType="decimal"/>
    </xmlCellPr>
  </singleXmlCell>
  <singleXmlCell id="58" r="I34" connectionId="0">
    <xmlCellPr id="1" uniqueName="P1074960">
      <xmlPr mapId="5" xpath="/GFI-IZD-POD/IFP-E_1000954/P1074960" xmlDataType="decimal"/>
    </xmlCellPr>
  </singleXmlCell>
  <singleXmlCell id="59" r="H35" connectionId="0">
    <xmlCellPr id="1" uniqueName="P1074962">
      <xmlPr mapId="5" xpath="/GFI-IZD-POD/IFP-E_1000954/P1074962" xmlDataType="decimal"/>
    </xmlCellPr>
  </singleXmlCell>
  <singleXmlCell id="60" r="I35" connectionId="0">
    <xmlCellPr id="1" uniqueName="P1074964">
      <xmlPr mapId="5" xpath="/GFI-IZD-POD/IFP-E_1000954/P1074964" xmlDataType="decimal"/>
    </xmlCellPr>
  </singleXmlCell>
  <singleXmlCell id="61" r="H36" connectionId="0">
    <xmlCellPr id="1" uniqueName="P1074918">
      <xmlPr mapId="5" xpath="/GFI-IZD-POD/IFP-E_1000954/P1074918" xmlDataType="decimal"/>
    </xmlCellPr>
  </singleXmlCell>
  <singleXmlCell id="62" r="I36" connectionId="0">
    <xmlCellPr id="1" uniqueName="P1074921">
      <xmlPr mapId="5" xpath="/GFI-IZD-POD/IFP-E_1000954/P1074921" xmlDataType="decimal"/>
    </xmlCellPr>
  </singleXmlCell>
  <singleXmlCell id="63" r="H37" connectionId="0">
    <xmlCellPr id="1" uniqueName="P1084408">
      <xmlPr mapId="5" xpath="/GFI-IZD-POD/IFP-E_1000954/P1084408" xmlDataType="decimal"/>
    </xmlCellPr>
  </singleXmlCell>
  <singleXmlCell id="64" r="I37" connectionId="0">
    <xmlCellPr id="1" uniqueName="P1084409">
      <xmlPr mapId="5" xpath="/GFI-IZD-POD/IFP-E_1000954/P1084409" xmlDataType="decimal"/>
    </xmlCellPr>
  </singleXmlCell>
  <singleXmlCell id="65" r="H38" connectionId="0">
    <xmlCellPr id="1" uniqueName="P1074967">
      <xmlPr mapId="5" xpath="/GFI-IZD-POD/IFP-E_1000954/P1074967" xmlDataType="decimal"/>
    </xmlCellPr>
  </singleXmlCell>
  <singleXmlCell id="66" r="I38" connectionId="0">
    <xmlCellPr id="1" uniqueName="P1074973">
      <xmlPr mapId="5" xpath="/GFI-IZD-POD/IFP-E_1000954/P1074973" xmlDataType="decimal"/>
    </xmlCellPr>
  </singleXmlCell>
  <singleXmlCell id="67" r="H39" connectionId="0">
    <xmlCellPr id="1" uniqueName="P1074975">
      <xmlPr mapId="5" xpath="/GFI-IZD-POD/IFP-E_1000954/P1074975" xmlDataType="decimal"/>
    </xmlCellPr>
  </singleXmlCell>
  <singleXmlCell id="68" r="I39" connectionId="0">
    <xmlCellPr id="1" uniqueName="P1074979">
      <xmlPr mapId="5" xpath="/GFI-IZD-POD/IFP-E_1000954/P1074979" xmlDataType="decimal"/>
    </xmlCellPr>
  </singleXmlCell>
  <singleXmlCell id="69" r="H40" connectionId="0">
    <xmlCellPr id="1" uniqueName="P1074981">
      <xmlPr mapId="5" xpath="/GFI-IZD-POD/IFP-E_1000954/P1074981" xmlDataType="decimal"/>
    </xmlCellPr>
  </singleXmlCell>
  <singleXmlCell id="70" r="I40" connectionId="0">
    <xmlCellPr id="1" uniqueName="P1074983">
      <xmlPr mapId="5" xpath="/GFI-IZD-POD/IFP-E_1000954/P1074983" xmlDataType="decimal"/>
    </xmlCellPr>
  </singleXmlCell>
  <singleXmlCell id="71" r="H41" connectionId="0">
    <xmlCellPr id="1" uniqueName="P1074985">
      <xmlPr mapId="5" xpath="/GFI-IZD-POD/IFP-E_1000954/P1074985" xmlDataType="decimal"/>
    </xmlCellPr>
  </singleXmlCell>
  <singleXmlCell id="72" r="I41" connectionId="0">
    <xmlCellPr id="1" uniqueName="P1074987">
      <xmlPr mapId="5" xpath="/GFI-IZD-POD/IFP-E_1000954/P1074987" xmlDataType="decimal"/>
    </xmlCellPr>
  </singleXmlCell>
  <singleXmlCell id="73" r="H42" connectionId="0">
    <xmlCellPr id="1" uniqueName="P1074989">
      <xmlPr mapId="5" xpath="/GFI-IZD-POD/IFP-E_1000954/P1074989" xmlDataType="decimal"/>
    </xmlCellPr>
  </singleXmlCell>
  <singleXmlCell id="74" r="I42" connectionId="0">
    <xmlCellPr id="1" uniqueName="P1074991">
      <xmlPr mapId="5" xpath="/GFI-IZD-POD/IFP-E_1000954/P1074991" xmlDataType="decimal"/>
    </xmlCellPr>
  </singleXmlCell>
  <singleXmlCell id="75" r="H43" connectionId="0">
    <xmlCellPr id="1" uniqueName="P1074994">
      <xmlPr mapId="5" xpath="/GFI-IZD-POD/IFP-E_1000954/P1074994" xmlDataType="decimal"/>
    </xmlCellPr>
  </singleXmlCell>
  <singleXmlCell id="77" r="I43" connectionId="0">
    <xmlCellPr id="1" uniqueName="P1074997">
      <xmlPr mapId="5" xpath="/GFI-IZD-POD/IFP-E_1000954/P1074997" xmlDataType="decimal"/>
    </xmlCellPr>
  </singleXmlCell>
  <singleXmlCell id="78" r="H44" connectionId="0">
    <xmlCellPr id="1" uniqueName="P1074998">
      <xmlPr mapId="5" xpath="/GFI-IZD-POD/IFP-E_1000954/P1074998" xmlDataType="decimal"/>
    </xmlCellPr>
  </singleXmlCell>
  <singleXmlCell id="79" r="I44" connectionId="0">
    <xmlCellPr id="1" uniqueName="P1075000">
      <xmlPr mapId="5" xpath="/GFI-IZD-POD/IFP-E_1000954/P1075000" xmlDataType="decimal"/>
    </xmlCellPr>
  </singleXmlCell>
  <singleXmlCell id="80" r="H45" connectionId="0">
    <xmlCellPr id="1" uniqueName="P1075001">
      <xmlPr mapId="5" xpath="/GFI-IZD-POD/IFP-E_1000954/P1075001" xmlDataType="decimal"/>
    </xmlCellPr>
  </singleXmlCell>
  <singleXmlCell id="81" r="I45" connectionId="0">
    <xmlCellPr id="1" uniqueName="P1075003">
      <xmlPr mapId="5" xpath="/GFI-IZD-POD/IFP-E_1000954/P1075003" xmlDataType="decimal"/>
    </xmlCellPr>
  </singleXmlCell>
  <singleXmlCell id="82" r="H46" connectionId="0">
    <xmlCellPr id="1" uniqueName="P1075005">
      <xmlPr mapId="5" xpath="/GFI-IZD-POD/IFP-E_1000954/P1075005" xmlDataType="decimal"/>
    </xmlCellPr>
  </singleXmlCell>
  <singleXmlCell id="83" r="I46" connectionId="0">
    <xmlCellPr id="1" uniqueName="P1075007">
      <xmlPr mapId="5" xpath="/GFI-IZD-POD/IFP-E_1000954/P1075007" xmlDataType="decimal"/>
    </xmlCellPr>
  </singleXmlCell>
  <singleXmlCell id="84" r="H47" connectionId="0">
    <xmlCellPr id="1" uniqueName="P1075009">
      <xmlPr mapId="5" xpath="/GFI-IZD-POD/IFP-E_1000954/P1075009" xmlDataType="decimal"/>
    </xmlCellPr>
  </singleXmlCell>
  <singleXmlCell id="85" r="I47" connectionId="0">
    <xmlCellPr id="1" uniqueName="P1075011">
      <xmlPr mapId="5" xpath="/GFI-IZD-POD/IFP-E_1000954/P1075011" xmlDataType="decimal"/>
    </xmlCellPr>
  </singleXmlCell>
  <singleXmlCell id="86" r="H48" connectionId="0">
    <xmlCellPr id="1" uniqueName="P1075012">
      <xmlPr mapId="5" xpath="/GFI-IZD-POD/IFP-E_1000954/P1075012" xmlDataType="decimal"/>
    </xmlCellPr>
  </singleXmlCell>
  <singleXmlCell id="87" r="I48" connectionId="0">
    <xmlCellPr id="1" uniqueName="P1075014">
      <xmlPr mapId="5" xpath="/GFI-IZD-POD/IFP-E_1000954/P1075014" xmlDataType="decimal"/>
    </xmlCellPr>
  </singleXmlCell>
  <singleXmlCell id="88" r="H49" connectionId="0">
    <xmlCellPr id="1" uniqueName="P1075016">
      <xmlPr mapId="5" xpath="/GFI-IZD-POD/IFP-E_1000954/P1075016" xmlDataType="decimal"/>
    </xmlCellPr>
  </singleXmlCell>
  <singleXmlCell id="89" r="I49" connectionId="0">
    <xmlCellPr id="1" uniqueName="P1075018">
      <xmlPr mapId="5" xpath="/GFI-IZD-POD/IFP-E_1000954/P1075018" xmlDataType="decimal"/>
    </xmlCellPr>
  </singleXmlCell>
  <singleXmlCell id="90" r="H50" connectionId="0">
    <xmlCellPr id="1" uniqueName="P1075020">
      <xmlPr mapId="5" xpath="/GFI-IZD-POD/IFP-E_1000954/P1075020" xmlDataType="decimal"/>
    </xmlCellPr>
  </singleXmlCell>
  <singleXmlCell id="91" r="I50" connectionId="0">
    <xmlCellPr id="1" uniqueName="P1075023">
      <xmlPr mapId="5" xpath="/GFI-IZD-POD/IFP-E_1000954/P1075023" xmlDataType="decimal"/>
    </xmlCellPr>
  </singleXmlCell>
  <singleXmlCell id="92" r="H51" connectionId="0">
    <xmlCellPr id="1" uniqueName="P1075026">
      <xmlPr mapId="5" xpath="/GFI-IZD-POD/IFP-E_1000954/P1075026" xmlDataType="decimal"/>
    </xmlCellPr>
  </singleXmlCell>
  <singleXmlCell id="93" r="I51" connectionId="0">
    <xmlCellPr id="1" uniqueName="P1075028">
      <xmlPr mapId="5" xpath="/GFI-IZD-POD/IFP-E_1000954/P1075028" xmlDataType="decimal"/>
    </xmlCellPr>
  </singleXmlCell>
  <singleXmlCell id="94" r="H52" connectionId="0">
    <xmlCellPr id="1" uniqueName="P1075031">
      <xmlPr mapId="5" xpath="/GFI-IZD-POD/IFP-E_1000954/P1075031" xmlDataType="decimal"/>
    </xmlCellPr>
  </singleXmlCell>
  <singleXmlCell id="95" r="I52" connectionId="0">
    <xmlCellPr id="1" uniqueName="P1075033">
      <xmlPr mapId="5" xpath="/GFI-IZD-POD/IFP-E_1000954/P1075033" xmlDataType="decimal"/>
    </xmlCellPr>
  </singleXmlCell>
  <singleXmlCell id="96" r="H53" connectionId="0">
    <xmlCellPr id="1" uniqueName="P1075035">
      <xmlPr mapId="5" xpath="/GFI-IZD-POD/IFP-E_1000954/P1075035" xmlDataType="decimal"/>
    </xmlCellPr>
  </singleXmlCell>
  <singleXmlCell id="97" r="I53" connectionId="0">
    <xmlCellPr id="1" uniqueName="P1075037">
      <xmlPr mapId="5" xpath="/GFI-IZD-POD/IFP-E_1000954/P1075037" xmlDataType="decimal"/>
    </xmlCellPr>
  </singleXmlCell>
  <singleXmlCell id="98" r="H54" connectionId="0">
    <xmlCellPr id="1" uniqueName="P1075039">
      <xmlPr mapId="5" xpath="/GFI-IZD-POD/IFP-E_1000954/P1075039" xmlDataType="decimal"/>
    </xmlCellPr>
  </singleXmlCell>
  <singleXmlCell id="99" r="I54" connectionId="0">
    <xmlCellPr id="1" uniqueName="P1075043">
      <xmlPr mapId="5" xpath="/GFI-IZD-POD/IFP-E_1000954/P1075043" xmlDataType="decimal"/>
    </xmlCellPr>
  </singleXmlCell>
  <singleXmlCell id="100" r="H55" connectionId="0">
    <xmlCellPr id="1" uniqueName="P1075055">
      <xmlPr mapId="5" xpath="/GFI-IZD-POD/IFP-E_1000954/P1075055" xmlDataType="decimal"/>
    </xmlCellPr>
  </singleXmlCell>
  <singleXmlCell id="101" r="I55" connectionId="0">
    <xmlCellPr id="1" uniqueName="P1075057">
      <xmlPr mapId="5" xpath="/GFI-IZD-POD/IFP-E_1000954/P1075057" xmlDataType="decimal"/>
    </xmlCellPr>
  </singleXmlCell>
  <singleXmlCell id="102" r="H56" connectionId="0">
    <xmlCellPr id="1" uniqueName="P1075058">
      <xmlPr mapId="5" xpath="/GFI-IZD-POD/IFP-E_1000954/P1075058" xmlDataType="decimal"/>
    </xmlCellPr>
  </singleXmlCell>
  <singleXmlCell id="103" r="I56" connectionId="0">
    <xmlCellPr id="1" uniqueName="P1075060">
      <xmlPr mapId="5" xpath="/GFI-IZD-POD/IFP-E_1000954/P1075060" xmlDataType="decimal"/>
    </xmlCellPr>
  </singleXmlCell>
  <singleXmlCell id="104" r="H57" connectionId="0">
    <xmlCellPr id="1" uniqueName="P1075063">
      <xmlPr mapId="5" xpath="/GFI-IZD-POD/IFP-E_1000954/P1075063" xmlDataType="decimal"/>
    </xmlCellPr>
  </singleXmlCell>
  <singleXmlCell id="105" r="I57" connectionId="0">
    <xmlCellPr id="1" uniqueName="P1075065">
      <xmlPr mapId="5" xpath="/GFI-IZD-POD/IFP-E_1000954/P1075065" xmlDataType="decimal"/>
    </xmlCellPr>
  </singleXmlCell>
  <singleXmlCell id="106" r="H58" connectionId="0">
    <xmlCellPr id="1" uniqueName="P1075067">
      <xmlPr mapId="5" xpath="/GFI-IZD-POD/IFP-E_1000954/P1075067" xmlDataType="decimal"/>
    </xmlCellPr>
  </singleXmlCell>
  <singleXmlCell id="107" r="I58" connectionId="0">
    <xmlCellPr id="1" uniqueName="P1075071">
      <xmlPr mapId="5" xpath="/GFI-IZD-POD/IFP-E_1000954/P1075071" xmlDataType="decimal"/>
    </xmlCellPr>
  </singleXmlCell>
  <singleXmlCell id="108" r="H59" connectionId="0">
    <xmlCellPr id="1" uniqueName="P1075076">
      <xmlPr mapId="5" xpath="/GFI-IZD-POD/IFP-E_1000954/P1075076" xmlDataType="decimal"/>
    </xmlCellPr>
  </singleXmlCell>
  <singleXmlCell id="109" r="I59" connectionId="0">
    <xmlCellPr id="1" uniqueName="P1075080">
      <xmlPr mapId="5" xpath="/GFI-IZD-POD/IFP-E_1000954/P1075080" xmlDataType="decimal"/>
    </xmlCellPr>
  </singleXmlCell>
  <singleXmlCell id="110" r="H60" connectionId="0">
    <xmlCellPr id="1" uniqueName="P1075083">
      <xmlPr mapId="5" xpath="/GFI-IZD-POD/IFP-E_1000954/P1075083" xmlDataType="decimal"/>
    </xmlCellPr>
  </singleXmlCell>
  <singleXmlCell id="111" r="I60" connectionId="0">
    <xmlCellPr id="1" uniqueName="P1075085">
      <xmlPr mapId="5" xpath="/GFI-IZD-POD/IFP-E_1000954/P1075085" xmlDataType="decimal"/>
    </xmlCellPr>
  </singleXmlCell>
  <singleXmlCell id="112" r="H61" connectionId="0">
    <xmlCellPr id="1" uniqueName="P1075091">
      <xmlPr mapId="5" xpath="/GFI-IZD-POD/IFP-E_1000954/P1075091" xmlDataType="decimal"/>
    </xmlCellPr>
  </singleXmlCell>
  <singleXmlCell id="113" r="I61" connectionId="0">
    <xmlCellPr id="1" uniqueName="P1075093">
      <xmlPr mapId="5" xpath="/GFI-IZD-POD/IFP-E_1000954/P1075093" xmlDataType="decimal"/>
    </xmlCellPr>
  </singleXmlCell>
  <singleXmlCell id="114" r="H62" connectionId="0">
    <xmlCellPr id="1" uniqueName="P1075095">
      <xmlPr mapId="5" xpath="/GFI-IZD-POD/IFP-E_1000954/P1075095" xmlDataType="decimal"/>
    </xmlCellPr>
  </singleXmlCell>
  <singleXmlCell id="115" r="I62" connectionId="0">
    <xmlCellPr id="1" uniqueName="P1075097">
      <xmlPr mapId="5" xpath="/GFI-IZD-POD/IFP-E_1000954/P1075097" xmlDataType="decimal"/>
    </xmlCellPr>
  </singleXmlCell>
  <singleXmlCell id="116" r="H63" connectionId="0">
    <xmlCellPr id="1" uniqueName="P1075099">
      <xmlPr mapId="5" xpath="/GFI-IZD-POD/IFP-E_1000954/P1075099" xmlDataType="decimal"/>
    </xmlCellPr>
  </singleXmlCell>
  <singleXmlCell id="117" r="I63" connectionId="0">
    <xmlCellPr id="1" uniqueName="P1075100">
      <xmlPr mapId="5" xpath="/GFI-IZD-POD/IFP-E_1000954/P1075100" xmlDataType="decimal"/>
    </xmlCellPr>
  </singleXmlCell>
  <singleXmlCell id="118" r="H64" connectionId="0">
    <xmlCellPr id="1" uniqueName="P1075101">
      <xmlPr mapId="5" xpath="/GFI-IZD-POD/IFP-E_1000954/P1075101" xmlDataType="decimal"/>
    </xmlCellPr>
  </singleXmlCell>
  <singleXmlCell id="119" r="I64" connectionId="0">
    <xmlCellPr id="1" uniqueName="P1075102">
      <xmlPr mapId="5" xpath="/GFI-IZD-POD/IFP-E_1000954/P1075102" xmlDataType="decimal"/>
    </xmlCellPr>
  </singleXmlCell>
  <singleXmlCell id="120" r="H65" connectionId="0">
    <xmlCellPr id="1" uniqueName="P1075103">
      <xmlPr mapId="5" xpath="/GFI-IZD-POD/IFP-E_1000954/P1075103" xmlDataType="decimal"/>
    </xmlCellPr>
  </singleXmlCell>
  <singleXmlCell id="121" r="I65" connectionId="0">
    <xmlCellPr id="1" uniqueName="P1075104">
      <xmlPr mapId="5" xpath="/GFI-IZD-POD/IFP-E_1000954/P1075104" xmlDataType="decimal"/>
    </xmlCellPr>
  </singleXmlCell>
  <singleXmlCell id="122" r="H66" connectionId="0">
    <xmlCellPr id="1" uniqueName="P1075105">
      <xmlPr mapId="5" xpath="/GFI-IZD-POD/IFP-E_1000954/P1075105" xmlDataType="decimal"/>
    </xmlCellPr>
  </singleXmlCell>
  <singleXmlCell id="123" r="I66" connectionId="0">
    <xmlCellPr id="1" uniqueName="P1075106">
      <xmlPr mapId="5" xpath="/GFI-IZD-POD/IFP-E_1000954/P1075106" xmlDataType="decimal"/>
    </xmlCellPr>
  </singleXmlCell>
  <singleXmlCell id="124" r="H67" connectionId="0">
    <xmlCellPr id="1" uniqueName="P1075107">
      <xmlPr mapId="5" xpath="/GFI-IZD-POD/IFP-E_1000954/P1075107" xmlDataType="decimal"/>
    </xmlCellPr>
  </singleXmlCell>
  <singleXmlCell id="125" r="I67" connectionId="0">
    <xmlCellPr id="1" uniqueName="P1075108">
      <xmlPr mapId="5" xpath="/GFI-IZD-POD/IFP-E_1000954/P1075108" xmlDataType="decimal"/>
    </xmlCellPr>
  </singleXmlCell>
  <singleXmlCell id="126" r="H68" connectionId="0">
    <xmlCellPr id="1" uniqueName="P1075109">
      <xmlPr mapId="5" xpath="/GFI-IZD-POD/IFP-E_1000954/P1075109" xmlDataType="decimal"/>
    </xmlCellPr>
  </singleXmlCell>
  <singleXmlCell id="127" r="I68" connectionId="0">
    <xmlCellPr id="1" uniqueName="P1075110">
      <xmlPr mapId="5" xpath="/GFI-IZD-POD/IFP-E_1000954/P1075110" xmlDataType="decimal"/>
    </xmlCellPr>
  </singleXmlCell>
  <singleXmlCell id="128" r="H69" connectionId="0">
    <xmlCellPr id="1" uniqueName="P1075111">
      <xmlPr mapId="5" xpath="/GFI-IZD-POD/IFP-E_1000954/P1075111" xmlDataType="decimal"/>
    </xmlCellPr>
  </singleXmlCell>
  <singleXmlCell id="129" r="I69" connectionId="0">
    <xmlCellPr id="1" uniqueName="P1075112">
      <xmlPr mapId="5" xpath="/GFI-IZD-POD/IFP-E_1000954/P1075112" xmlDataType="decimal"/>
    </xmlCellPr>
  </singleXmlCell>
  <singleXmlCell id="130" r="H70" connectionId="0">
    <xmlCellPr id="1" uniqueName="P1075113">
      <xmlPr mapId="5" xpath="/GFI-IZD-POD/IFP-E_1000954/P1075113" xmlDataType="decimal"/>
    </xmlCellPr>
  </singleXmlCell>
  <singleXmlCell id="131" r="I70" connectionId="0">
    <xmlCellPr id="1" uniqueName="P1075114">
      <xmlPr mapId="5" xpath="/GFI-IZD-POD/IFP-E_1000954/P1075114" xmlDataType="decimal"/>
    </xmlCellPr>
  </singleXmlCell>
  <singleXmlCell id="132" r="H71" connectionId="0">
    <xmlCellPr id="1" uniqueName="P1075115">
      <xmlPr mapId="5" xpath="/GFI-IZD-POD/IFP-E_1000954/P1075115" xmlDataType="decimal"/>
    </xmlCellPr>
  </singleXmlCell>
  <singleXmlCell id="133" r="I71" connectionId="0">
    <xmlCellPr id="1" uniqueName="P1075116">
      <xmlPr mapId="5" xpath="/GFI-IZD-POD/IFP-E_1000954/P1075116" xmlDataType="decimal"/>
    </xmlCellPr>
  </singleXmlCell>
  <singleXmlCell id="134" r="H72" connectionId="0">
    <xmlCellPr id="1" uniqueName="P1075117">
      <xmlPr mapId="5" xpath="/GFI-IZD-POD/IFP-E_1000954/P1075117" xmlDataType="decimal"/>
    </xmlCellPr>
  </singleXmlCell>
  <singleXmlCell id="135" r="I72" connectionId="0">
    <xmlCellPr id="1" uniqueName="P1075118">
      <xmlPr mapId="5" xpath="/GFI-IZD-POD/IFP-E_1000954/P1075118" xmlDataType="decimal"/>
    </xmlCellPr>
  </singleXmlCell>
  <singleXmlCell id="136" r="H73" connectionId="0">
    <xmlCellPr id="1" uniqueName="P1075119">
      <xmlPr mapId="5" xpath="/GFI-IZD-POD/IFP-E_1000954/P1075119" xmlDataType="decimal"/>
    </xmlCellPr>
  </singleXmlCell>
  <singleXmlCell id="137" r="I73" connectionId="0">
    <xmlCellPr id="1" uniqueName="P1075120">
      <xmlPr mapId="5" xpath="/GFI-IZD-POD/IFP-E_1000954/P1075120" xmlDataType="decimal"/>
    </xmlCellPr>
  </singleXmlCell>
  <singleXmlCell id="138" r="H75" connectionId="0">
    <xmlCellPr id="1" uniqueName="P1075121">
      <xmlPr mapId="5" xpath="/GFI-IZD-POD/IFP-E_1000954/P1075121" xmlDataType="decimal"/>
    </xmlCellPr>
  </singleXmlCell>
  <singleXmlCell id="139" r="I75" connectionId="0">
    <xmlCellPr id="1" uniqueName="P1075229">
      <xmlPr mapId="5" xpath="/GFI-IZD-POD/IFP-E_1000954/P1075229" xmlDataType="decimal"/>
    </xmlCellPr>
  </singleXmlCell>
  <singleXmlCell id="140" r="H76" connectionId="0">
    <xmlCellPr id="1" uniqueName="P1075230">
      <xmlPr mapId="5" xpath="/GFI-IZD-POD/IFP-E_1000954/P1075230" xmlDataType="decimal"/>
    </xmlCellPr>
  </singleXmlCell>
  <singleXmlCell id="141" r="I76" connectionId="0">
    <xmlCellPr id="1" uniqueName="P1075231">
      <xmlPr mapId="5" xpath="/GFI-IZD-POD/IFP-E_1000954/P1075231" xmlDataType="decimal"/>
    </xmlCellPr>
  </singleXmlCell>
  <singleXmlCell id="142" r="H77" connectionId="0">
    <xmlCellPr id="1" uniqueName="P1075232">
      <xmlPr mapId="5" xpath="/GFI-IZD-POD/IFP-E_1000954/P1075232" xmlDataType="decimal"/>
    </xmlCellPr>
  </singleXmlCell>
  <singleXmlCell id="143" r="I77" connectionId="0">
    <xmlCellPr id="1" uniqueName="P1075233">
      <xmlPr mapId="5" xpath="/GFI-IZD-POD/IFP-E_1000954/P1075233" xmlDataType="decimal"/>
    </xmlCellPr>
  </singleXmlCell>
  <singleXmlCell id="144" r="H78" connectionId="0">
    <xmlCellPr id="1" uniqueName="P1075234">
      <xmlPr mapId="5" xpath="/GFI-IZD-POD/IFP-E_1000954/P1075234" xmlDataType="decimal"/>
    </xmlCellPr>
  </singleXmlCell>
  <singleXmlCell id="145" r="I78" connectionId="0">
    <xmlCellPr id="1" uniqueName="P1075235">
      <xmlPr mapId="5" xpath="/GFI-IZD-POD/IFP-E_1000954/P1075235" xmlDataType="decimal"/>
    </xmlCellPr>
  </singleXmlCell>
  <singleXmlCell id="146" r="H79" connectionId="0">
    <xmlCellPr id="1" uniqueName="P1075236">
      <xmlPr mapId="5" xpath="/GFI-IZD-POD/IFP-E_1000954/P1075236" xmlDataType="decimal"/>
    </xmlCellPr>
  </singleXmlCell>
  <singleXmlCell id="147" r="I79" connectionId="0">
    <xmlCellPr id="1" uniqueName="P1075237">
      <xmlPr mapId="5" xpath="/GFI-IZD-POD/IFP-E_1000954/P1075237" xmlDataType="decimal"/>
    </xmlCellPr>
  </singleXmlCell>
  <singleXmlCell id="148" r="H80" connectionId="0">
    <xmlCellPr id="1" uniqueName="P1075238">
      <xmlPr mapId="5" xpath="/GFI-IZD-POD/IFP-E_1000954/P1075238" xmlDataType="decimal"/>
    </xmlCellPr>
  </singleXmlCell>
  <singleXmlCell id="149" r="I80" connectionId="0">
    <xmlCellPr id="1" uniqueName="P1075239">
      <xmlPr mapId="5" xpath="/GFI-IZD-POD/IFP-E_1000954/P1075239" xmlDataType="decimal"/>
    </xmlCellPr>
  </singleXmlCell>
  <singleXmlCell id="150" r="H81" connectionId="0">
    <xmlCellPr id="1" uniqueName="P1075240">
      <xmlPr mapId="5" xpath="/GFI-IZD-POD/IFP-E_1000954/P1075240" xmlDataType="decimal"/>
    </xmlCellPr>
  </singleXmlCell>
  <singleXmlCell id="151" r="I81" connectionId="0">
    <xmlCellPr id="1" uniqueName="P1075241">
      <xmlPr mapId="5" xpath="/GFI-IZD-POD/IFP-E_1000954/P1075241" xmlDataType="decimal"/>
    </xmlCellPr>
  </singleXmlCell>
  <singleXmlCell id="152" r="H82" connectionId="0">
    <xmlCellPr id="1" uniqueName="P1075242">
      <xmlPr mapId="5" xpath="/GFI-IZD-POD/IFP-E_1000954/P1075242" xmlDataType="decimal"/>
    </xmlCellPr>
  </singleXmlCell>
  <singleXmlCell id="153" r="I82" connectionId="0">
    <xmlCellPr id="1" uniqueName="P1075243">
      <xmlPr mapId="5" xpath="/GFI-IZD-POD/IFP-E_1000954/P1075243" xmlDataType="decimal"/>
    </xmlCellPr>
  </singleXmlCell>
  <singleXmlCell id="154" r="H83" connectionId="0">
    <xmlCellPr id="1" uniqueName="P1075244">
      <xmlPr mapId="5" xpath="/GFI-IZD-POD/IFP-E_1000954/P1075244" xmlDataType="decimal"/>
    </xmlCellPr>
  </singleXmlCell>
  <singleXmlCell id="155" r="I83" connectionId="0">
    <xmlCellPr id="1" uniqueName="P1075245">
      <xmlPr mapId="5" xpath="/GFI-IZD-POD/IFP-E_1000954/P1075245" xmlDataType="decimal"/>
    </xmlCellPr>
  </singleXmlCell>
  <singleXmlCell id="156" r="H84" connectionId="0">
    <xmlCellPr id="1" uniqueName="P1075246">
      <xmlPr mapId="5" xpath="/GFI-IZD-POD/IFP-E_1000954/P1075246" xmlDataType="decimal"/>
    </xmlCellPr>
  </singleXmlCell>
  <singleXmlCell id="157" r="I84" connectionId="0">
    <xmlCellPr id="1" uniqueName="P1075247">
      <xmlPr mapId="5" xpath="/GFI-IZD-POD/IFP-E_1000954/P1075247" xmlDataType="decimal"/>
    </xmlCellPr>
  </singleXmlCell>
  <singleXmlCell id="158" r="H85" connectionId="0">
    <xmlCellPr id="1" uniqueName="P1075248">
      <xmlPr mapId="5" xpath="/GFI-IZD-POD/IFP-E_1000954/P1075248" xmlDataType="decimal"/>
    </xmlCellPr>
  </singleXmlCell>
  <singleXmlCell id="159" r="I85" connectionId="0">
    <xmlCellPr id="1" uniqueName="P1075249">
      <xmlPr mapId="5" xpath="/GFI-IZD-POD/IFP-E_1000954/P1075249" xmlDataType="decimal"/>
    </xmlCellPr>
  </singleXmlCell>
  <singleXmlCell id="160" r="H86" connectionId="0">
    <xmlCellPr id="1" uniqueName="P1075250">
      <xmlPr mapId="5" xpath="/GFI-IZD-POD/IFP-E_1000954/P1075250" xmlDataType="decimal"/>
    </xmlCellPr>
  </singleXmlCell>
  <singleXmlCell id="161" r="I86" connectionId="0">
    <xmlCellPr id="1" uniqueName="P1075251">
      <xmlPr mapId="5" xpath="/GFI-IZD-POD/IFP-E_1000954/P1075251" xmlDataType="decimal"/>
    </xmlCellPr>
  </singleXmlCell>
  <singleXmlCell id="162" r="H87" connectionId="0">
    <xmlCellPr id="1" uniqueName="P1075252">
      <xmlPr mapId="5" xpath="/GFI-IZD-POD/IFP-E_1000954/P1075252" xmlDataType="decimal"/>
    </xmlCellPr>
  </singleXmlCell>
  <singleXmlCell id="163" r="I87" connectionId="0">
    <xmlCellPr id="1" uniqueName="P1075253">
      <xmlPr mapId="5" xpath="/GFI-IZD-POD/IFP-E_1000954/P1075253" xmlDataType="decimal"/>
    </xmlCellPr>
  </singleXmlCell>
  <singleXmlCell id="164" r="H88" connectionId="0">
    <xmlCellPr id="1" uniqueName="P1075254">
      <xmlPr mapId="5" xpath="/GFI-IZD-POD/IFP-E_1000954/P1075254" xmlDataType="decimal"/>
    </xmlCellPr>
  </singleXmlCell>
  <singleXmlCell id="165" r="I88" connectionId="0">
    <xmlCellPr id="1" uniqueName="P1075255">
      <xmlPr mapId="5" xpath="/GFI-IZD-POD/IFP-E_1000954/P1075255" xmlDataType="decimal"/>
    </xmlCellPr>
  </singleXmlCell>
  <singleXmlCell id="166" r="H89" connectionId="0">
    <xmlCellPr id="1" uniqueName="P1121862">
      <xmlPr mapId="5" xpath="/GFI-IZD-POD/IFP-E_1000954/P1121862" xmlDataType="decimal"/>
    </xmlCellPr>
  </singleXmlCell>
  <singleXmlCell id="167" r="I89" connectionId="0">
    <xmlCellPr id="1" uniqueName="P1121863">
      <xmlPr mapId="5" xpath="/GFI-IZD-POD/IFP-E_1000954/P1121863" xmlDataType="decimal"/>
    </xmlCellPr>
  </singleXmlCell>
  <singleXmlCell id="168" r="H90" connectionId="0">
    <xmlCellPr id="1" uniqueName="P1121864">
      <xmlPr mapId="5" xpath="/GFI-IZD-POD/IFP-E_1000954/P1121864" xmlDataType="decimal"/>
    </xmlCellPr>
  </singleXmlCell>
  <singleXmlCell id="169" r="I90" connectionId="0">
    <xmlCellPr id="1" uniqueName="P1121865">
      <xmlPr mapId="5" xpath="/GFI-IZD-POD/IFP-E_1000954/P1121865" xmlDataType="decimal"/>
    </xmlCellPr>
  </singleXmlCell>
  <singleXmlCell id="170" r="H91" connectionId="0">
    <xmlCellPr id="1" uniqueName="P1418844">
      <xmlPr mapId="5" xpath="/GFI-IZD-POD/IFP-E_1000954/P1418844" xmlDataType="decimal"/>
    </xmlCellPr>
  </singleXmlCell>
  <singleXmlCell id="171" r="I91" connectionId="0">
    <xmlCellPr id="1" uniqueName="P1418845">
      <xmlPr mapId="5" xpath="/GFI-IZD-POD/IFP-E_1000954/P1418845" xmlDataType="decimal"/>
    </xmlCellPr>
  </singleXmlCell>
  <singleXmlCell id="172" r="H92" connectionId="0">
    <xmlCellPr id="1" uniqueName="P1075256">
      <xmlPr mapId="5" xpath="/GFI-IZD-POD/IFP-E_1000954/P1075256" xmlDataType="decimal"/>
    </xmlCellPr>
  </singleXmlCell>
  <singleXmlCell id="173" r="I92" connectionId="0">
    <xmlCellPr id="1" uniqueName="P1075257">
      <xmlPr mapId="5" xpath="/GFI-IZD-POD/IFP-E_1000954/P1075257" xmlDataType="decimal"/>
    </xmlCellPr>
  </singleXmlCell>
  <singleXmlCell id="174" r="H93" connectionId="0">
    <xmlCellPr id="1" uniqueName="P1075258">
      <xmlPr mapId="5" xpath="/GFI-IZD-POD/IFP-E_1000954/P1075258" xmlDataType="decimal"/>
    </xmlCellPr>
  </singleXmlCell>
  <singleXmlCell id="175" r="I93" connectionId="0">
    <xmlCellPr id="1" uniqueName="P1075259">
      <xmlPr mapId="5" xpath="/GFI-IZD-POD/IFP-E_1000954/P1075259" xmlDataType="decimal"/>
    </xmlCellPr>
  </singleXmlCell>
  <singleXmlCell id="176" r="H94" connectionId="0">
    <xmlCellPr id="1" uniqueName="P1075260">
      <xmlPr mapId="5" xpath="/GFI-IZD-POD/IFP-E_1000954/P1075260" xmlDataType="decimal"/>
    </xmlCellPr>
  </singleXmlCell>
  <singleXmlCell id="177" r="I94" connectionId="0">
    <xmlCellPr id="1" uniqueName="P1075261">
      <xmlPr mapId="5" xpath="/GFI-IZD-POD/IFP-E_1000954/P1075261" xmlDataType="decimal"/>
    </xmlCellPr>
  </singleXmlCell>
  <singleXmlCell id="178" r="H95" connectionId="0">
    <xmlCellPr id="1" uniqueName="P1075262">
      <xmlPr mapId="5" xpath="/GFI-IZD-POD/IFP-E_1000954/P1075262" xmlDataType="decimal"/>
    </xmlCellPr>
  </singleXmlCell>
  <singleXmlCell id="179" r="I95" connectionId="0">
    <xmlCellPr id="1" uniqueName="P1075263">
      <xmlPr mapId="5" xpath="/GFI-IZD-POD/IFP-E_1000954/P1075263" xmlDataType="decimal"/>
    </xmlCellPr>
  </singleXmlCell>
  <singleXmlCell id="180" r="H96" connectionId="0">
    <xmlCellPr id="1" uniqueName="P1075264">
      <xmlPr mapId="5" xpath="/GFI-IZD-POD/IFP-E_1000954/P1075264" xmlDataType="decimal"/>
    </xmlCellPr>
  </singleXmlCell>
  <singleXmlCell id="181" r="I96" connectionId="0">
    <xmlCellPr id="1" uniqueName="P1075265">
      <xmlPr mapId="5" xpath="/GFI-IZD-POD/IFP-E_1000954/P1075265" xmlDataType="decimal"/>
    </xmlCellPr>
  </singleXmlCell>
  <singleXmlCell id="182" r="H97" connectionId="0">
    <xmlCellPr id="1" uniqueName="P1075266">
      <xmlPr mapId="5" xpath="/GFI-IZD-POD/IFP-E_1000954/P1075266" xmlDataType="decimal"/>
    </xmlCellPr>
  </singleXmlCell>
  <singleXmlCell id="183" r="I97" connectionId="0">
    <xmlCellPr id="1" uniqueName="P1075267">
      <xmlPr mapId="5" xpath="/GFI-IZD-POD/IFP-E_1000954/P1075267" xmlDataType="decimal"/>
    </xmlCellPr>
  </singleXmlCell>
  <singleXmlCell id="184" r="H98" connectionId="0">
    <xmlCellPr id="1" uniqueName="P1075268">
      <xmlPr mapId="5" xpath="/GFI-IZD-POD/IFP-E_1000954/P1075268" xmlDataType="decimal"/>
    </xmlCellPr>
  </singleXmlCell>
  <singleXmlCell id="185" r="I98" connectionId="0">
    <xmlCellPr id="1" uniqueName="P1075269">
      <xmlPr mapId="5" xpath="/GFI-IZD-POD/IFP-E_1000954/P1075269" xmlDataType="decimal"/>
    </xmlCellPr>
  </singleXmlCell>
  <singleXmlCell id="186" r="H99" connectionId="0">
    <xmlCellPr id="1" uniqueName="P1075270">
      <xmlPr mapId="5" xpath="/GFI-IZD-POD/IFP-E_1000954/P1075270" xmlDataType="decimal"/>
    </xmlCellPr>
  </singleXmlCell>
  <singleXmlCell id="187" r="I99" connectionId="0">
    <xmlCellPr id="1" uniqueName="P1075271">
      <xmlPr mapId="5" xpath="/GFI-IZD-POD/IFP-E_1000954/P1075271" xmlDataType="decimal"/>
    </xmlCellPr>
  </singleXmlCell>
  <singleXmlCell id="188" r="H100" connectionId="0">
    <xmlCellPr id="1" uniqueName="P1075272">
      <xmlPr mapId="5" xpath="/GFI-IZD-POD/IFP-E_1000954/P1075272" xmlDataType="decimal"/>
    </xmlCellPr>
  </singleXmlCell>
  <singleXmlCell id="190" r="I100" connectionId="0">
    <xmlCellPr id="1" uniqueName="P1075273">
      <xmlPr mapId="5" xpath="/GFI-IZD-POD/IFP-E_1000954/P1075273" xmlDataType="decimal"/>
    </xmlCellPr>
  </singleXmlCell>
  <singleXmlCell id="191" r="H101" connectionId="0">
    <xmlCellPr id="1" uniqueName="P1075274">
      <xmlPr mapId="5" xpath="/GFI-IZD-POD/IFP-E_1000954/P1075274" xmlDataType="decimal"/>
    </xmlCellPr>
  </singleXmlCell>
  <singleXmlCell id="192" r="I101" connectionId="0">
    <xmlCellPr id="1" uniqueName="P1075275">
      <xmlPr mapId="5" xpath="/GFI-IZD-POD/IFP-E_1000954/P1075275" xmlDataType="decimal"/>
    </xmlCellPr>
  </singleXmlCell>
  <singleXmlCell id="193" r="H102" connectionId="0">
    <xmlCellPr id="1" uniqueName="P1075276">
      <xmlPr mapId="5" xpath="/GFI-IZD-POD/IFP-E_1000954/P1075276" xmlDataType="decimal"/>
    </xmlCellPr>
  </singleXmlCell>
  <singleXmlCell id="194" r="I102" connectionId="0">
    <xmlCellPr id="1" uniqueName="P1075277">
      <xmlPr mapId="5" xpath="/GFI-IZD-POD/IFP-E_1000954/P1075277" xmlDataType="decimal"/>
    </xmlCellPr>
  </singleXmlCell>
  <singleXmlCell id="195" r="H103" connectionId="0">
    <xmlCellPr id="1" uniqueName="P1075278">
      <xmlPr mapId="5" xpath="/GFI-IZD-POD/IFP-E_1000954/P1075278" xmlDataType="decimal"/>
    </xmlCellPr>
  </singleXmlCell>
  <singleXmlCell id="196" r="I103" connectionId="0">
    <xmlCellPr id="1" uniqueName="P1075279">
      <xmlPr mapId="5" xpath="/GFI-IZD-POD/IFP-E_1000954/P1075279" xmlDataType="decimal"/>
    </xmlCellPr>
  </singleXmlCell>
  <singleXmlCell id="197" r="H104" connectionId="0">
    <xmlCellPr id="1" uniqueName="P1075280">
      <xmlPr mapId="5" xpath="/GFI-IZD-POD/IFP-E_1000954/P1075280" xmlDataType="decimal"/>
    </xmlCellPr>
  </singleXmlCell>
  <singleXmlCell id="198" r="I104" connectionId="0">
    <xmlCellPr id="1" uniqueName="P1075281">
      <xmlPr mapId="5" xpath="/GFI-IZD-POD/IFP-E_1000954/P1075281" xmlDataType="decimal"/>
    </xmlCellPr>
  </singleXmlCell>
  <singleXmlCell id="199" r="H105" connectionId="0">
    <xmlCellPr id="1" uniqueName="P1075282">
      <xmlPr mapId="5" xpath="/GFI-IZD-POD/IFP-E_1000954/P1075282" xmlDataType="decimal"/>
    </xmlCellPr>
  </singleXmlCell>
  <singleXmlCell id="200" r="I105" connectionId="0">
    <xmlCellPr id="1" uniqueName="P1075283">
      <xmlPr mapId="5" xpath="/GFI-IZD-POD/IFP-E_1000954/P1075283" xmlDataType="decimal"/>
    </xmlCellPr>
  </singleXmlCell>
  <singleXmlCell id="201" r="H106" connectionId="0">
    <xmlCellPr id="1" uniqueName="P1075284">
      <xmlPr mapId="5" xpath="/GFI-IZD-POD/IFP-E_1000954/P1075284" xmlDataType="decimal"/>
    </xmlCellPr>
  </singleXmlCell>
  <singleXmlCell id="202" r="I106" connectionId="0">
    <xmlCellPr id="1" uniqueName="P1075285">
      <xmlPr mapId="5" xpath="/GFI-IZD-POD/IFP-E_1000954/P1075285" xmlDataType="decimal"/>
    </xmlCellPr>
  </singleXmlCell>
  <singleXmlCell id="203" r="H107" connectionId="0">
    <xmlCellPr id="1" uniqueName="P1075286">
      <xmlPr mapId="5" xpath="/GFI-IZD-POD/IFP-E_1000954/P1075286" xmlDataType="decimal"/>
    </xmlCellPr>
  </singleXmlCell>
  <singleXmlCell id="204" r="I107" connectionId="0">
    <xmlCellPr id="1" uniqueName="P1075287">
      <xmlPr mapId="5" xpath="/GFI-IZD-POD/IFP-E_1000954/P1075287" xmlDataType="decimal"/>
    </xmlCellPr>
  </singleXmlCell>
  <singleXmlCell id="205" r="H108" connectionId="0">
    <xmlCellPr id="1" uniqueName="P1075288">
      <xmlPr mapId="5" xpath="/GFI-IZD-POD/IFP-E_1000954/P1075288" xmlDataType="decimal"/>
    </xmlCellPr>
  </singleXmlCell>
  <singleXmlCell id="206" r="I108" connectionId="0">
    <xmlCellPr id="1" uniqueName="P1075289">
      <xmlPr mapId="5" xpath="/GFI-IZD-POD/IFP-E_1000954/P1075289" xmlDataType="decimal"/>
    </xmlCellPr>
  </singleXmlCell>
  <singleXmlCell id="207" r="H109" connectionId="0">
    <xmlCellPr id="1" uniqueName="P1075290">
      <xmlPr mapId="5" xpath="/GFI-IZD-POD/IFP-E_1000954/P1075290" xmlDataType="decimal"/>
    </xmlCellPr>
  </singleXmlCell>
  <singleXmlCell id="208" r="I109" connectionId="0">
    <xmlCellPr id="1" uniqueName="P1075291">
      <xmlPr mapId="5" xpath="/GFI-IZD-POD/IFP-E_1000954/P1075291" xmlDataType="decimal"/>
    </xmlCellPr>
  </singleXmlCell>
  <singleXmlCell id="209" r="H110" connectionId="0">
    <xmlCellPr id="1" uniqueName="P1075292">
      <xmlPr mapId="5" xpath="/GFI-IZD-POD/IFP-E_1000954/P1075292" xmlDataType="decimal"/>
    </xmlCellPr>
  </singleXmlCell>
  <singleXmlCell id="210" r="I110" connectionId="0">
    <xmlCellPr id="1" uniqueName="P1075293">
      <xmlPr mapId="5" xpath="/GFI-IZD-POD/IFP-E_1000954/P1075293" xmlDataType="decimal"/>
    </xmlCellPr>
  </singleXmlCell>
  <singleXmlCell id="211" r="H111" connectionId="0">
    <xmlCellPr id="1" uniqueName="P1075294">
      <xmlPr mapId="5" xpath="/GFI-IZD-POD/IFP-E_1000954/P1075294" xmlDataType="decimal"/>
    </xmlCellPr>
  </singleXmlCell>
  <singleXmlCell id="212" r="I111" connectionId="0">
    <xmlCellPr id="1" uniqueName="P1075295">
      <xmlPr mapId="5" xpath="/GFI-IZD-POD/IFP-E_1000954/P1075295" xmlDataType="decimal"/>
    </xmlCellPr>
  </singleXmlCell>
  <singleXmlCell id="213" r="H112" connectionId="0">
    <xmlCellPr id="1" uniqueName="P1075296">
      <xmlPr mapId="5" xpath="/GFI-IZD-POD/IFP-E_1000954/P1075296" xmlDataType="decimal"/>
    </xmlCellPr>
  </singleXmlCell>
  <singleXmlCell id="214" r="I112" connectionId="0">
    <xmlCellPr id="1" uniqueName="P1075297">
      <xmlPr mapId="5" xpath="/GFI-IZD-POD/IFP-E_1000954/P1075297" xmlDataType="decimal"/>
    </xmlCellPr>
  </singleXmlCell>
  <singleXmlCell id="215" r="H113" connectionId="0">
    <xmlCellPr id="1" uniqueName="P1075298">
      <xmlPr mapId="5" xpath="/GFI-IZD-POD/IFP-E_1000954/P1075298" xmlDataType="decimal"/>
    </xmlCellPr>
  </singleXmlCell>
  <singleXmlCell id="216" r="I113" connectionId="0">
    <xmlCellPr id="1" uniqueName="P1075299">
      <xmlPr mapId="5" xpath="/GFI-IZD-POD/IFP-E_1000954/P1075299" xmlDataType="decimal"/>
    </xmlCellPr>
  </singleXmlCell>
  <singleXmlCell id="217" r="H114" connectionId="0">
    <xmlCellPr id="1" uniqueName="P1075300">
      <xmlPr mapId="5" xpath="/GFI-IZD-POD/IFP-E_1000954/P1075300" xmlDataType="decimal"/>
    </xmlCellPr>
  </singleXmlCell>
  <singleXmlCell id="218" r="I114" connectionId="0">
    <xmlCellPr id="1" uniqueName="P1075301">
      <xmlPr mapId="5" xpath="/GFI-IZD-POD/IFP-E_1000954/P1075301" xmlDataType="decimal"/>
    </xmlCellPr>
  </singleXmlCell>
  <singleXmlCell id="219" r="H115" connectionId="0">
    <xmlCellPr id="1" uniqueName="P1075302">
      <xmlPr mapId="5" xpath="/GFI-IZD-POD/IFP-E_1000954/P1075302" xmlDataType="decimal"/>
    </xmlCellPr>
  </singleXmlCell>
  <singleXmlCell id="220" r="I115" connectionId="0">
    <xmlCellPr id="1" uniqueName="P1075303">
      <xmlPr mapId="5" xpath="/GFI-IZD-POD/IFP-E_1000954/P1075303" xmlDataType="decimal"/>
    </xmlCellPr>
  </singleXmlCell>
  <singleXmlCell id="221" r="H116" connectionId="0">
    <xmlCellPr id="1" uniqueName="P1075304">
      <xmlPr mapId="5" xpath="/GFI-IZD-POD/IFP-E_1000954/P1075304" xmlDataType="decimal"/>
    </xmlCellPr>
  </singleXmlCell>
  <singleXmlCell id="222" r="I116" connectionId="0">
    <xmlCellPr id="1" uniqueName="P1075305">
      <xmlPr mapId="5" xpath="/GFI-IZD-POD/IFP-E_1000954/P1075305" xmlDataType="decimal"/>
    </xmlCellPr>
  </singleXmlCell>
  <singleXmlCell id="223" r="H117" connectionId="0">
    <xmlCellPr id="1" uniqueName="P1075306">
      <xmlPr mapId="5" xpath="/GFI-IZD-POD/IFP-E_1000954/P1075306" xmlDataType="decimal"/>
    </xmlCellPr>
  </singleXmlCell>
  <singleXmlCell id="224" r="I117" connectionId="0">
    <xmlCellPr id="1" uniqueName="P1075307">
      <xmlPr mapId="5" xpath="/GFI-IZD-POD/IFP-E_1000954/P1075307" xmlDataType="decimal"/>
    </xmlCellPr>
  </singleXmlCell>
  <singleXmlCell id="225" r="H118" connectionId="0">
    <xmlCellPr id="1" uniqueName="P1075308">
      <xmlPr mapId="5" xpath="/GFI-IZD-POD/IFP-E_1000954/P1075308" xmlDataType="decimal"/>
    </xmlCellPr>
  </singleXmlCell>
  <singleXmlCell id="226" r="I118" connectionId="0">
    <xmlCellPr id="1" uniqueName="P1075309">
      <xmlPr mapId="5" xpath="/GFI-IZD-POD/IFP-E_1000954/P1075309" xmlDataType="decimal"/>
    </xmlCellPr>
  </singleXmlCell>
  <singleXmlCell id="227" r="H119" connectionId="0">
    <xmlCellPr id="1" uniqueName="P1075310">
      <xmlPr mapId="5" xpath="/GFI-IZD-POD/IFP-E_1000954/P1075310" xmlDataType="decimal"/>
    </xmlCellPr>
  </singleXmlCell>
  <singleXmlCell id="228" r="I119" connectionId="0">
    <xmlCellPr id="1" uniqueName="P1075311">
      <xmlPr mapId="5" xpath="/GFI-IZD-POD/IFP-E_1000954/P1075311" xmlDataType="decimal"/>
    </xmlCellPr>
  </singleXmlCell>
  <singleXmlCell id="229" r="H120" connectionId="0">
    <xmlCellPr id="1" uniqueName="P1075312">
      <xmlPr mapId="5" xpath="/GFI-IZD-POD/IFP-E_1000954/P1075312" xmlDataType="decimal"/>
    </xmlCellPr>
  </singleXmlCell>
  <singleXmlCell id="230" r="I120" connectionId="0">
    <xmlCellPr id="1" uniqueName="P1075313">
      <xmlPr mapId="5" xpath="/GFI-IZD-POD/IFP-E_1000954/P1075313" xmlDataType="decimal"/>
    </xmlCellPr>
  </singleXmlCell>
  <singleXmlCell id="231" r="H121" connectionId="0">
    <xmlCellPr id="1" uniqueName="P1075314">
      <xmlPr mapId="5" xpath="/GFI-IZD-POD/IFP-E_1000954/P1075314" xmlDataType="decimal"/>
    </xmlCellPr>
  </singleXmlCell>
  <singleXmlCell id="232" r="I121" connectionId="0">
    <xmlCellPr id="1" uniqueName="P1075315">
      <xmlPr mapId="5" xpath="/GFI-IZD-POD/IFP-E_1000954/P1075315" xmlDataType="decimal"/>
    </xmlCellPr>
  </singleXmlCell>
  <singleXmlCell id="233" r="H122" connectionId="0">
    <xmlCellPr id="1" uniqueName="P1075316">
      <xmlPr mapId="5" xpath="/GFI-IZD-POD/IFP-E_1000954/P1075316" xmlDataType="decimal"/>
    </xmlCellPr>
  </singleXmlCell>
  <singleXmlCell id="234" r="I122" connectionId="0">
    <xmlCellPr id="1" uniqueName="P1075317">
      <xmlPr mapId="5" xpath="/GFI-IZD-POD/IFP-E_1000954/P1075317" xmlDataType="decimal"/>
    </xmlCellPr>
  </singleXmlCell>
  <singleXmlCell id="235" r="H123" connectionId="0">
    <xmlCellPr id="1" uniqueName="P1075318">
      <xmlPr mapId="5" xpath="/GFI-IZD-POD/IFP-E_1000954/P1075318" xmlDataType="decimal"/>
    </xmlCellPr>
  </singleXmlCell>
  <singleXmlCell id="236" r="I123" connectionId="0">
    <xmlCellPr id="1" uniqueName="P1075319">
      <xmlPr mapId="5" xpath="/GFI-IZD-POD/IFP-E_1000954/P1075319" xmlDataType="decimal"/>
    </xmlCellPr>
  </singleXmlCell>
  <singleXmlCell id="237" r="H124" connectionId="0">
    <xmlCellPr id="1" uniqueName="P1075320">
      <xmlPr mapId="5" xpath="/GFI-IZD-POD/IFP-E_1000954/P1075320" xmlDataType="decimal"/>
    </xmlCellPr>
  </singleXmlCell>
  <singleXmlCell id="238" r="I124" connectionId="0">
    <xmlCellPr id="1" uniqueName="P1075321">
      <xmlPr mapId="5" xpath="/GFI-IZD-POD/IFP-E_1000954/P1075321" xmlDataType="decimal"/>
    </xmlCellPr>
  </singleXmlCell>
  <singleXmlCell id="239" r="H125" connectionId="0">
    <xmlCellPr id="1" uniqueName="P1075322">
      <xmlPr mapId="5" xpath="/GFI-IZD-POD/IFP-E_1000954/P1075322" xmlDataType="decimal"/>
    </xmlCellPr>
  </singleXmlCell>
  <singleXmlCell id="240" r="I125" connectionId="0">
    <xmlCellPr id="1" uniqueName="P1075323">
      <xmlPr mapId="5" xpath="/GFI-IZD-POD/IFP-E_1000954/P1075323" xmlDataType="decimal"/>
    </xmlCellPr>
  </singleXmlCell>
  <singleXmlCell id="241" r="H126" connectionId="0">
    <xmlCellPr id="1" uniqueName="P1075324">
      <xmlPr mapId="5" xpath="/GFI-IZD-POD/IFP-E_1000954/P1075324" xmlDataType="decimal"/>
    </xmlCellPr>
  </singleXmlCell>
  <singleXmlCell id="242" r="I126" connectionId="0">
    <xmlCellPr id="1" uniqueName="P1075325">
      <xmlPr mapId="5" xpath="/GFI-IZD-POD/IFP-E_1000954/P1075325" xmlDataType="decimal"/>
    </xmlCellPr>
  </singleXmlCell>
  <singleXmlCell id="243" r="H127" connectionId="0">
    <xmlCellPr id="1" uniqueName="P1075326">
      <xmlPr mapId="5" xpath="/GFI-IZD-POD/IFP-E_1000954/P1075326" xmlDataType="decimal"/>
    </xmlCellPr>
  </singleXmlCell>
  <singleXmlCell id="244" r="I127" connectionId="0">
    <xmlCellPr id="1" uniqueName="P1075327">
      <xmlPr mapId="5" xpath="/GFI-IZD-POD/IFP-E_1000954/P1075327" xmlDataType="decimal"/>
    </xmlCellPr>
  </singleXmlCell>
  <singleXmlCell id="245" r="H128" connectionId="0">
    <xmlCellPr id="1" uniqueName="P1075328">
      <xmlPr mapId="5" xpath="/GFI-IZD-POD/IFP-E_1000954/P1075328" xmlDataType="decimal"/>
    </xmlCellPr>
  </singleXmlCell>
  <singleXmlCell id="246" r="I128" connectionId="0">
    <xmlCellPr id="1" uniqueName="P1075329">
      <xmlPr mapId="5" xpath="/GFI-IZD-POD/IFP-E_1000954/P1075329" xmlDataType="decimal"/>
    </xmlCellPr>
  </singleXmlCell>
  <singleXmlCell id="247" r="H129" connectionId="0">
    <xmlCellPr id="1" uniqueName="P1075330">
      <xmlPr mapId="5" xpath="/GFI-IZD-POD/IFP-E_1000954/P1075330" xmlDataType="decimal"/>
    </xmlCellPr>
  </singleXmlCell>
  <singleXmlCell id="248" r="I129" connectionId="0">
    <xmlCellPr id="1" uniqueName="P1075331">
      <xmlPr mapId="5" xpath="/GFI-IZD-POD/IFP-E_1000954/P1075331" xmlDataType="decimal"/>
    </xmlCellPr>
  </singleXmlCell>
  <singleXmlCell id="249" r="H130" connectionId="0">
    <xmlCellPr id="1" uniqueName="P1075332">
      <xmlPr mapId="5" xpath="/GFI-IZD-POD/IFP-E_1000954/P1075332" xmlDataType="decimal"/>
    </xmlCellPr>
  </singleXmlCell>
  <singleXmlCell id="250" r="I130" connectionId="0">
    <xmlCellPr id="1" uniqueName="P1075333">
      <xmlPr mapId="5" xpath="/GFI-IZD-POD/IFP-E_1000954/P1075333" xmlDataType="decimal"/>
    </xmlCellPr>
  </singleXmlCell>
  <singleXmlCell id="251" r="H131" connectionId="0">
    <xmlCellPr id="1" uniqueName="P1075334">
      <xmlPr mapId="5" xpath="/GFI-IZD-POD/IFP-E_1000954/P1075334" xmlDataType="decimal"/>
    </xmlCellPr>
  </singleXmlCell>
  <singleXmlCell id="252" r="I131" connectionId="0">
    <xmlCellPr id="1" uniqueName="P1075335">
      <xmlPr mapId="5" xpath="/GFI-IZD-POD/IFP-E_1000954/P1075335" xmlDataType="decimal"/>
    </xmlCellPr>
  </singleXmlCell>
  <singleXmlCell id="253" r="H132" connectionId="0">
    <xmlCellPr id="1" uniqueName="P1075336">
      <xmlPr mapId="5" xpath="/GFI-IZD-POD/IFP-E_1000954/P1075336" xmlDataType="decimal"/>
    </xmlCellPr>
  </singleXmlCell>
  <singleXmlCell id="254" r="I132" connectionId="0">
    <xmlCellPr id="1" uniqueName="P1075337">
      <xmlPr mapId="5" xpath="/GFI-IZD-POD/IFP-E_1000954/P1075337" xmlDataType="decimal"/>
    </xmlCellPr>
  </singleXmlCell>
  <singleXmlCell id="255" r="H133" connectionId="0">
    <xmlCellPr id="1" uniqueName="P1075338">
      <xmlPr mapId="5" xpath="/GFI-IZD-POD/IFP-E_1000954/P1075338" xmlDataType="decimal"/>
    </xmlCellPr>
  </singleXmlCell>
  <singleXmlCell id="256" r="I133" connectionId="0">
    <xmlCellPr id="1" uniqueName="P1075339">
      <xmlPr mapId="5" xpath="/GFI-IZD-POD/IFP-E_1000954/P1075339" xmlDataType="decimal"/>
    </xmlCellPr>
  </singleXmlCell>
  <singleXmlCell id="257" r="H134" connectionId="0">
    <xmlCellPr id="1" uniqueName="P1075340">
      <xmlPr mapId="5" xpath="/GFI-IZD-POD/IFP-E_1000954/P1075340" xmlDataType="decimal"/>
    </xmlCellPr>
  </singleXmlCell>
  <singleXmlCell id="258" r="I134" connectionId="0">
    <xmlCellPr id="1" uniqueName="P1075341">
      <xmlPr mapId="5" xpath="/GFI-IZD-POD/IFP-E_1000954/P1075341" xmlDataType="decimal"/>
    </xmlCellPr>
  </singleXmlCell>
  <singleXmlCell id="259" r="H135" connectionId="0">
    <xmlCellPr id="1" uniqueName="P1075342">
      <xmlPr mapId="5" xpath="/GFI-IZD-POD/IFP-E_1000954/P1075342" xmlDataType="decimal"/>
    </xmlCellPr>
  </singleXmlCell>
  <singleXmlCell id="260" r="I135" connectionId="0">
    <xmlCellPr id="1" uniqueName="P1075343">
      <xmlPr mapId="5" xpath="/GFI-IZD-POD/IFP-E_1000954/P1075343" xmlDataType="decimal"/>
    </xmlCellPr>
  </singleXmlCell>
</singleXmlCells>
</file>

<file path=xl/tables/tableSingleCells3.xml><?xml version="1.0" encoding="utf-8"?>
<singleXmlCells xmlns="http://schemas.openxmlformats.org/spreadsheetml/2006/main">
  <singleXmlCell id="261" r="H7" connectionId="0">
    <xmlCellPr id="1" uniqueName="P1076024">
      <xmlPr mapId="5" xpath="/GFI-IZD-POD/ISD-E_1000955/P1076024" xmlDataType="decimal"/>
    </xmlCellPr>
  </singleXmlCell>
  <singleXmlCell id="262" r="I7" connectionId="0">
    <xmlCellPr id="1" uniqueName="P1076032">
      <xmlPr mapId="5" xpath="/GFI-IZD-POD/ISD-E_1000955/P1076032" xmlDataType="decimal"/>
    </xmlCellPr>
  </singleXmlCell>
  <singleXmlCell id="263" r="H8" connectionId="0">
    <xmlCellPr id="1" uniqueName="P1076039">
      <xmlPr mapId="5" xpath="/GFI-IZD-POD/ISD-E_1000955/P1076039" xmlDataType="decimal"/>
    </xmlCellPr>
  </singleXmlCell>
  <singleXmlCell id="264" r="I8" connectionId="0">
    <xmlCellPr id="1" uniqueName="P1076041">
      <xmlPr mapId="5" xpath="/GFI-IZD-POD/ISD-E_1000955/P1076041" xmlDataType="decimal"/>
    </xmlCellPr>
  </singleXmlCell>
  <singleXmlCell id="265" r="H9" connectionId="0">
    <xmlCellPr id="1" uniqueName="P1076043">
      <xmlPr mapId="5" xpath="/GFI-IZD-POD/ISD-E_1000955/P1076043" xmlDataType="decimal"/>
    </xmlCellPr>
  </singleXmlCell>
  <singleXmlCell id="266" r="I9" connectionId="0">
    <xmlCellPr id="1" uniqueName="P1076046">
      <xmlPr mapId="5" xpath="/GFI-IZD-POD/ISD-E_1000955/P1076046" xmlDataType="decimal"/>
    </xmlCellPr>
  </singleXmlCell>
  <singleXmlCell id="267" r="H10" connectionId="0">
    <xmlCellPr id="1" uniqueName="P1076048">
      <xmlPr mapId="5" xpath="/GFI-IZD-POD/ISD-E_1000955/P1076048" xmlDataType="decimal"/>
    </xmlCellPr>
  </singleXmlCell>
  <singleXmlCell id="268" r="I10" connectionId="0">
    <xmlCellPr id="1" uniqueName="P1076052">
      <xmlPr mapId="5" xpath="/GFI-IZD-POD/ISD-E_1000955/P1076052" xmlDataType="decimal"/>
    </xmlCellPr>
  </singleXmlCell>
  <singleXmlCell id="269" r="H11" connectionId="0">
    <xmlCellPr id="1" uniqueName="P1076056">
      <xmlPr mapId="5" xpath="/GFI-IZD-POD/ISD-E_1000955/P1076056" xmlDataType="decimal"/>
    </xmlCellPr>
  </singleXmlCell>
  <singleXmlCell id="270" r="I11" connectionId="0">
    <xmlCellPr id="1" uniqueName="P1076058">
      <xmlPr mapId="5" xpath="/GFI-IZD-POD/ISD-E_1000955/P1076058" xmlDataType="decimal"/>
    </xmlCellPr>
  </singleXmlCell>
  <singleXmlCell id="271" r="H12" connectionId="0">
    <xmlCellPr id="1" uniqueName="P1076060">
      <xmlPr mapId="5" xpath="/GFI-IZD-POD/ISD-E_1000955/P1076060" xmlDataType="decimal"/>
    </xmlCellPr>
  </singleXmlCell>
  <singleXmlCell id="272" r="I12" connectionId="0">
    <xmlCellPr id="1" uniqueName="P1076062">
      <xmlPr mapId="5" xpath="/GFI-IZD-POD/ISD-E_1000955/P1076062" xmlDataType="decimal"/>
    </xmlCellPr>
  </singleXmlCell>
  <singleXmlCell id="273" r="H13" connectionId="0">
    <xmlCellPr id="1" uniqueName="P1076064">
      <xmlPr mapId="5" xpath="/GFI-IZD-POD/ISD-E_1000955/P1076064" xmlDataType="decimal"/>
    </xmlCellPr>
  </singleXmlCell>
  <singleXmlCell id="274" r="I13" connectionId="0">
    <xmlCellPr id="1" uniqueName="P1076066">
      <xmlPr mapId="5" xpath="/GFI-IZD-POD/ISD-E_1000955/P1076066" xmlDataType="decimal"/>
    </xmlCellPr>
  </singleXmlCell>
  <singleXmlCell id="275" r="H14" connectionId="0">
    <xmlCellPr id="1" uniqueName="P1076069">
      <xmlPr mapId="5" xpath="/GFI-IZD-POD/ISD-E_1000955/P1076069" xmlDataType="decimal"/>
    </xmlCellPr>
  </singleXmlCell>
  <singleXmlCell id="276" r="I14" connectionId="0">
    <xmlCellPr id="1" uniqueName="P1076071">
      <xmlPr mapId="5" xpath="/GFI-IZD-POD/ISD-E_1000955/P1076071" xmlDataType="decimal"/>
    </xmlCellPr>
  </singleXmlCell>
  <singleXmlCell id="277" r="H15" connectionId="0">
    <xmlCellPr id="1" uniqueName="P1076073">
      <xmlPr mapId="5" xpath="/GFI-IZD-POD/ISD-E_1000955/P1076073" xmlDataType="decimal"/>
    </xmlCellPr>
  </singleXmlCell>
  <singleXmlCell id="278" r="I15" connectionId="0">
    <xmlCellPr id="1" uniqueName="P1076076">
      <xmlPr mapId="5" xpath="/GFI-IZD-POD/ISD-E_1000955/P1076076" xmlDataType="decimal"/>
    </xmlCellPr>
  </singleXmlCell>
  <singleXmlCell id="279" r="H16" connectionId="0">
    <xmlCellPr id="1" uniqueName="P1076078">
      <xmlPr mapId="5" xpath="/GFI-IZD-POD/ISD-E_1000955/P1076078" xmlDataType="decimal"/>
    </xmlCellPr>
  </singleXmlCell>
  <singleXmlCell id="280" r="I16" connectionId="0">
    <xmlCellPr id="1" uniqueName="P1076080">
      <xmlPr mapId="5" xpath="/GFI-IZD-POD/ISD-E_1000955/P1076080" xmlDataType="decimal"/>
    </xmlCellPr>
  </singleXmlCell>
  <singleXmlCell id="281" r="H17" connectionId="0">
    <xmlCellPr id="1" uniqueName="P1076082">
      <xmlPr mapId="5" xpath="/GFI-IZD-POD/ISD-E_1000955/P1076082" xmlDataType="decimal"/>
    </xmlCellPr>
  </singleXmlCell>
  <singleXmlCell id="282" r="I17" connectionId="0">
    <xmlCellPr id="1" uniqueName="P1076084">
      <xmlPr mapId="5" xpath="/GFI-IZD-POD/ISD-E_1000955/P1076084" xmlDataType="decimal"/>
    </xmlCellPr>
  </singleXmlCell>
  <singleXmlCell id="283" r="H18" connectionId="0">
    <xmlCellPr id="1" uniqueName="P1076087">
      <xmlPr mapId="5" xpath="/GFI-IZD-POD/ISD-E_1000955/P1076087" xmlDataType="decimal"/>
    </xmlCellPr>
  </singleXmlCell>
  <singleXmlCell id="284" r="I18" connectionId="0">
    <xmlCellPr id="1" uniqueName="P1076090">
      <xmlPr mapId="5" xpath="/GFI-IZD-POD/ISD-E_1000955/P1076090" xmlDataType="decimal"/>
    </xmlCellPr>
  </singleXmlCell>
  <singleXmlCell id="285" r="H19" connectionId="0">
    <xmlCellPr id="1" uniqueName="P1076092">
      <xmlPr mapId="5" xpath="/GFI-IZD-POD/ISD-E_1000955/P1076092" xmlDataType="decimal"/>
    </xmlCellPr>
  </singleXmlCell>
  <singleXmlCell id="286" r="I19" connectionId="0">
    <xmlCellPr id="1" uniqueName="P1076094">
      <xmlPr mapId="5" xpath="/GFI-IZD-POD/ISD-E_1000955/P1076094" xmlDataType="decimal"/>
    </xmlCellPr>
  </singleXmlCell>
  <singleXmlCell id="287" r="H20" connectionId="0">
    <xmlCellPr id="1" uniqueName="P1076095">
      <xmlPr mapId="5" xpath="/GFI-IZD-POD/ISD-E_1000955/P1076095" xmlDataType="decimal"/>
    </xmlCellPr>
  </singleXmlCell>
  <singleXmlCell id="288" r="I20" connectionId="0">
    <xmlCellPr id="1" uniqueName="P1076098">
      <xmlPr mapId="5" xpath="/GFI-IZD-POD/ISD-E_1000955/P1076098" xmlDataType="decimal"/>
    </xmlCellPr>
  </singleXmlCell>
  <singleXmlCell id="289" r="H21" connectionId="0">
    <xmlCellPr id="1" uniqueName="P1076101">
      <xmlPr mapId="5" xpath="/GFI-IZD-POD/ISD-E_1000955/P1076101" xmlDataType="decimal"/>
    </xmlCellPr>
  </singleXmlCell>
  <singleXmlCell id="290" r="I21" connectionId="0">
    <xmlCellPr id="1" uniqueName="P1076103">
      <xmlPr mapId="5" xpath="/GFI-IZD-POD/ISD-E_1000955/P1076103" xmlDataType="decimal"/>
    </xmlCellPr>
  </singleXmlCell>
  <singleXmlCell id="291" r="H22" connectionId="0">
    <xmlCellPr id="1" uniqueName="P1076105">
      <xmlPr mapId="5" xpath="/GFI-IZD-POD/ISD-E_1000955/P1076105" xmlDataType="decimal"/>
    </xmlCellPr>
  </singleXmlCell>
  <singleXmlCell id="292" r="I22" connectionId="0">
    <xmlCellPr id="1" uniqueName="P1076107">
      <xmlPr mapId="5" xpath="/GFI-IZD-POD/ISD-E_1000955/P1076107" xmlDataType="decimal"/>
    </xmlCellPr>
  </singleXmlCell>
  <singleXmlCell id="293" r="H23" connectionId="0">
    <xmlCellPr id="1" uniqueName="P1076109">
      <xmlPr mapId="5" xpath="/GFI-IZD-POD/ISD-E_1000955/P1076109" xmlDataType="decimal"/>
    </xmlCellPr>
  </singleXmlCell>
  <singleXmlCell id="294" r="I23" connectionId="0">
    <xmlCellPr id="1" uniqueName="P1076111">
      <xmlPr mapId="5" xpath="/GFI-IZD-POD/ISD-E_1000955/P1076111" xmlDataType="decimal"/>
    </xmlCellPr>
  </singleXmlCell>
  <singleXmlCell id="295" r="H24" connectionId="0">
    <xmlCellPr id="1" uniqueName="P1076113">
      <xmlPr mapId="5" xpath="/GFI-IZD-POD/ISD-E_1000955/P1076113" xmlDataType="decimal"/>
    </xmlCellPr>
  </singleXmlCell>
  <singleXmlCell id="296" r="I24" connectionId="0">
    <xmlCellPr id="1" uniqueName="P1076115">
      <xmlPr mapId="5" xpath="/GFI-IZD-POD/ISD-E_1000955/P1076115" xmlDataType="decimal"/>
    </xmlCellPr>
  </singleXmlCell>
  <singleXmlCell id="297" r="H25" connectionId="0">
    <xmlCellPr id="1" uniqueName="P1076117">
      <xmlPr mapId="5" xpath="/GFI-IZD-POD/ISD-E_1000955/P1076117" xmlDataType="decimal"/>
    </xmlCellPr>
  </singleXmlCell>
  <singleXmlCell id="298" r="I25" connectionId="0">
    <xmlCellPr id="1" uniqueName="P1076122">
      <xmlPr mapId="5" xpath="/GFI-IZD-POD/ISD-E_1000955/P1076122" xmlDataType="decimal"/>
    </xmlCellPr>
  </singleXmlCell>
  <singleXmlCell id="299" r="H26" connectionId="0">
    <xmlCellPr id="1" uniqueName="P1076126">
      <xmlPr mapId="5" xpath="/GFI-IZD-POD/ISD-E_1000955/P1076126" xmlDataType="decimal"/>
    </xmlCellPr>
  </singleXmlCell>
  <singleXmlCell id="300" r="I26" connectionId="0">
    <xmlCellPr id="1" uniqueName="P1076128">
      <xmlPr mapId="5" xpath="/GFI-IZD-POD/ISD-E_1000955/P1076128" xmlDataType="decimal"/>
    </xmlCellPr>
  </singleXmlCell>
  <singleXmlCell id="301" r="H27" connectionId="0">
    <xmlCellPr id="1" uniqueName="P1076130">
      <xmlPr mapId="5" xpath="/GFI-IZD-POD/ISD-E_1000955/P1076130" xmlDataType="decimal"/>
    </xmlCellPr>
  </singleXmlCell>
  <singleXmlCell id="302" r="I27" connectionId="0">
    <xmlCellPr id="1" uniqueName="P1076132">
      <xmlPr mapId="5" xpath="/GFI-IZD-POD/ISD-E_1000955/P1076132" xmlDataType="decimal"/>
    </xmlCellPr>
  </singleXmlCell>
  <singleXmlCell id="303" r="H28" connectionId="0">
    <xmlCellPr id="1" uniqueName="P1076134">
      <xmlPr mapId="5" xpath="/GFI-IZD-POD/ISD-E_1000955/P1076134" xmlDataType="decimal"/>
    </xmlCellPr>
  </singleXmlCell>
  <singleXmlCell id="304" r="I28" connectionId="0">
    <xmlCellPr id="1" uniqueName="P1076136">
      <xmlPr mapId="5" xpath="/GFI-IZD-POD/ISD-E_1000955/P1076136" xmlDataType="decimal"/>
    </xmlCellPr>
  </singleXmlCell>
  <singleXmlCell id="305" r="H29" connectionId="0">
    <xmlCellPr id="1" uniqueName="P1076138">
      <xmlPr mapId="5" xpath="/GFI-IZD-POD/ISD-E_1000955/P1076138" xmlDataType="decimal"/>
    </xmlCellPr>
  </singleXmlCell>
  <singleXmlCell id="306" r="I29" connectionId="0">
    <xmlCellPr id="1" uniqueName="P1076140">
      <xmlPr mapId="5" xpath="/GFI-IZD-POD/ISD-E_1000955/P1076140" xmlDataType="decimal"/>
    </xmlCellPr>
  </singleXmlCell>
  <singleXmlCell id="307" r="H30" connectionId="0">
    <xmlCellPr id="1" uniqueName="P1076142">
      <xmlPr mapId="5" xpath="/GFI-IZD-POD/ISD-E_1000955/P1076142" xmlDataType="decimal"/>
    </xmlCellPr>
  </singleXmlCell>
  <singleXmlCell id="308" r="I30" connectionId="0">
    <xmlCellPr id="1" uniqueName="P1076144">
      <xmlPr mapId="5" xpath="/GFI-IZD-POD/ISD-E_1000955/P1076144" xmlDataType="decimal"/>
    </xmlCellPr>
  </singleXmlCell>
  <singleXmlCell id="309" r="H31" connectionId="0">
    <xmlCellPr id="1" uniqueName="P1076147">
      <xmlPr mapId="5" xpath="/GFI-IZD-POD/ISD-E_1000955/P1076147" xmlDataType="decimal"/>
    </xmlCellPr>
  </singleXmlCell>
  <singleXmlCell id="310" r="I31" connectionId="0">
    <xmlCellPr id="1" uniqueName="P1076150">
      <xmlPr mapId="5" xpath="/GFI-IZD-POD/ISD-E_1000955/P1076150" xmlDataType="decimal"/>
    </xmlCellPr>
  </singleXmlCell>
  <singleXmlCell id="311" r="H32" connectionId="0">
    <xmlCellPr id="1" uniqueName="P1076152">
      <xmlPr mapId="5" xpath="/GFI-IZD-POD/ISD-E_1000955/P1076152" xmlDataType="decimal"/>
    </xmlCellPr>
  </singleXmlCell>
  <singleXmlCell id="312" r="I32" connectionId="0">
    <xmlCellPr id="1" uniqueName="P1076154">
      <xmlPr mapId="5" xpath="/GFI-IZD-POD/ISD-E_1000955/P1076154" xmlDataType="decimal"/>
    </xmlCellPr>
  </singleXmlCell>
  <singleXmlCell id="313" r="H33" connectionId="0">
    <xmlCellPr id="1" uniqueName="P1076156">
      <xmlPr mapId="5" xpath="/GFI-IZD-POD/ISD-E_1000955/P1076156" xmlDataType="decimal"/>
    </xmlCellPr>
  </singleXmlCell>
  <singleXmlCell id="314" r="I33" connectionId="0">
    <xmlCellPr id="1" uniqueName="P1076158">
      <xmlPr mapId="5" xpath="/GFI-IZD-POD/ISD-E_1000955/P1076158" xmlDataType="decimal"/>
    </xmlCellPr>
  </singleXmlCell>
  <singleXmlCell id="315" r="H34" connectionId="0">
    <xmlCellPr id="1" uniqueName="P1076162">
      <xmlPr mapId="5" xpath="/GFI-IZD-POD/ISD-E_1000955/P1076162" xmlDataType="decimal"/>
    </xmlCellPr>
  </singleXmlCell>
  <singleXmlCell id="316" r="I34" connectionId="0">
    <xmlCellPr id="1" uniqueName="P1076164">
      <xmlPr mapId="5" xpath="/GFI-IZD-POD/ISD-E_1000955/P1076164" xmlDataType="decimal"/>
    </xmlCellPr>
  </singleXmlCell>
  <singleXmlCell id="317" r="H35" connectionId="0">
    <xmlCellPr id="1" uniqueName="P1076166">
      <xmlPr mapId="5" xpath="/GFI-IZD-POD/ISD-E_1000955/P1076166" xmlDataType="decimal"/>
    </xmlCellPr>
  </singleXmlCell>
  <singleXmlCell id="318" r="I35" connectionId="0">
    <xmlCellPr id="1" uniqueName="P1076168">
      <xmlPr mapId="5" xpath="/GFI-IZD-POD/ISD-E_1000955/P1076168" xmlDataType="decimal"/>
    </xmlCellPr>
  </singleXmlCell>
  <singleXmlCell id="319" r="H36" connectionId="0">
    <xmlCellPr id="1" uniqueName="P1076170">
      <xmlPr mapId="5" xpath="/GFI-IZD-POD/ISD-E_1000955/P1076170" xmlDataType="decimal"/>
    </xmlCellPr>
  </singleXmlCell>
  <singleXmlCell id="320" r="I36" connectionId="0">
    <xmlCellPr id="1" uniqueName="P1076173">
      <xmlPr mapId="5" xpath="/GFI-IZD-POD/ISD-E_1000955/P1076173" xmlDataType="decimal"/>
    </xmlCellPr>
  </singleXmlCell>
  <singleXmlCell id="321" r="H37" connectionId="0">
    <xmlCellPr id="1" uniqueName="P1076175">
      <xmlPr mapId="5" xpath="/GFI-IZD-POD/ISD-E_1000955/P1076175" xmlDataType="decimal"/>
    </xmlCellPr>
  </singleXmlCell>
  <singleXmlCell id="322" r="I37" connectionId="0">
    <xmlCellPr id="1" uniqueName="P1076178">
      <xmlPr mapId="5" xpath="/GFI-IZD-POD/ISD-E_1000955/P1076178" xmlDataType="decimal"/>
    </xmlCellPr>
  </singleXmlCell>
  <singleXmlCell id="323" r="H38" connectionId="0">
    <xmlCellPr id="1" uniqueName="P1076180">
      <xmlPr mapId="5" xpath="/GFI-IZD-POD/ISD-E_1000955/P1076180" xmlDataType="decimal"/>
    </xmlCellPr>
  </singleXmlCell>
  <singleXmlCell id="324" r="I38" connectionId="0">
    <xmlCellPr id="1" uniqueName="P1076182">
      <xmlPr mapId="5" xpath="/GFI-IZD-POD/ISD-E_1000955/P1076182" xmlDataType="decimal"/>
    </xmlCellPr>
  </singleXmlCell>
  <singleXmlCell id="325" r="H39" connectionId="0">
    <xmlCellPr id="1" uniqueName="P1076234">
      <xmlPr mapId="5" xpath="/GFI-IZD-POD/ISD-E_1000955/P1076234" xmlDataType="decimal"/>
    </xmlCellPr>
  </singleXmlCell>
  <singleXmlCell id="326" r="I39" connectionId="0">
    <xmlCellPr id="1" uniqueName="P1076236">
      <xmlPr mapId="5" xpath="/GFI-IZD-POD/ISD-E_1000955/P1076236" xmlDataType="decimal"/>
    </xmlCellPr>
  </singleXmlCell>
  <singleXmlCell id="327" r="H40" connectionId="0">
    <xmlCellPr id="1" uniqueName="P1076240">
      <xmlPr mapId="5" xpath="/GFI-IZD-POD/ISD-E_1000955/P1076240" xmlDataType="decimal"/>
    </xmlCellPr>
  </singleXmlCell>
  <singleXmlCell id="328" r="I40" connectionId="0">
    <xmlCellPr id="1" uniqueName="P1076243">
      <xmlPr mapId="5" xpath="/GFI-IZD-POD/ISD-E_1000955/P1076243" xmlDataType="decimal"/>
    </xmlCellPr>
  </singleXmlCell>
  <singleXmlCell id="329" r="H41" connectionId="0">
    <xmlCellPr id="1" uniqueName="P1076245">
      <xmlPr mapId="5" xpath="/GFI-IZD-POD/ISD-E_1000955/P1076245" xmlDataType="decimal"/>
    </xmlCellPr>
  </singleXmlCell>
  <singleXmlCell id="330" r="I41" connectionId="0">
    <xmlCellPr id="1" uniqueName="P1076247">
      <xmlPr mapId="5" xpath="/GFI-IZD-POD/ISD-E_1000955/P1076247" xmlDataType="decimal"/>
    </xmlCellPr>
  </singleXmlCell>
  <singleXmlCell id="331" r="H42" connectionId="0">
    <xmlCellPr id="1" uniqueName="P1076249">
      <xmlPr mapId="5" xpath="/GFI-IZD-POD/ISD-E_1000955/P1076249" xmlDataType="decimal"/>
    </xmlCellPr>
  </singleXmlCell>
  <singleXmlCell id="332" r="I42" connectionId="0">
    <xmlCellPr id="1" uniqueName="P1076251">
      <xmlPr mapId="5" xpath="/GFI-IZD-POD/ISD-E_1000955/P1076251" xmlDataType="decimal"/>
    </xmlCellPr>
  </singleXmlCell>
  <singleXmlCell id="333" r="H43" connectionId="0">
    <xmlCellPr id="1" uniqueName="P1076253">
      <xmlPr mapId="5" xpath="/GFI-IZD-POD/ISD-E_1000955/P1076253" xmlDataType="decimal"/>
    </xmlCellPr>
  </singleXmlCell>
  <singleXmlCell id="334" r="I43" connectionId="0">
    <xmlCellPr id="1" uniqueName="P1076255">
      <xmlPr mapId="5" xpath="/GFI-IZD-POD/ISD-E_1000955/P1076255" xmlDataType="decimal"/>
    </xmlCellPr>
  </singleXmlCell>
  <singleXmlCell id="335" r="H44" connectionId="0">
    <xmlCellPr id="1" uniqueName="P1076257">
      <xmlPr mapId="5" xpath="/GFI-IZD-POD/ISD-E_1000955/P1076257" xmlDataType="decimal"/>
    </xmlCellPr>
  </singleXmlCell>
  <singleXmlCell id="336" r="I44" connectionId="0">
    <xmlCellPr id="1" uniqueName="P1076259">
      <xmlPr mapId="5" xpath="/GFI-IZD-POD/ISD-E_1000955/P1076259" xmlDataType="decimal"/>
    </xmlCellPr>
  </singleXmlCell>
  <singleXmlCell id="337" r="H45" connectionId="0">
    <xmlCellPr id="1" uniqueName="P1076262">
      <xmlPr mapId="5" xpath="/GFI-IZD-POD/ISD-E_1000955/P1076262" xmlDataType="decimal"/>
    </xmlCellPr>
  </singleXmlCell>
  <singleXmlCell id="338" r="I45" connectionId="0">
    <xmlCellPr id="1" uniqueName="P1076264">
      <xmlPr mapId="5" xpath="/GFI-IZD-POD/ISD-E_1000955/P1076264" xmlDataType="decimal"/>
    </xmlCellPr>
  </singleXmlCell>
  <singleXmlCell id="339" r="H46" connectionId="0">
    <xmlCellPr id="1" uniqueName="P1076274">
      <xmlPr mapId="5" xpath="/GFI-IZD-POD/ISD-E_1000955/P1076274" xmlDataType="decimal"/>
    </xmlCellPr>
  </singleXmlCell>
  <singleXmlCell id="340" r="I46" connectionId="0">
    <xmlCellPr id="1" uniqueName="P1076276">
      <xmlPr mapId="5" xpath="/GFI-IZD-POD/ISD-E_1000955/P1076276" xmlDataType="decimal"/>
    </xmlCellPr>
  </singleXmlCell>
  <singleXmlCell id="341" r="H47" connectionId="0">
    <xmlCellPr id="1" uniqueName="P1076278">
      <xmlPr mapId="5" xpath="/GFI-IZD-POD/ISD-E_1000955/P1076278" xmlDataType="decimal"/>
    </xmlCellPr>
  </singleXmlCell>
  <singleXmlCell id="342" r="I47" connectionId="0">
    <xmlCellPr id="1" uniqueName="P1076280">
      <xmlPr mapId="5" xpath="/GFI-IZD-POD/ISD-E_1000955/P1076280" xmlDataType="decimal"/>
    </xmlCellPr>
  </singleXmlCell>
  <singleXmlCell id="343" r="H48" connectionId="0">
    <xmlCellPr id="1" uniqueName="P1076281">
      <xmlPr mapId="5" xpath="/GFI-IZD-POD/ISD-E_1000955/P1076281" xmlDataType="decimal"/>
    </xmlCellPr>
  </singleXmlCell>
  <singleXmlCell id="344" r="I48" connectionId="0">
    <xmlCellPr id="1" uniqueName="P1076282">
      <xmlPr mapId="5" xpath="/GFI-IZD-POD/ISD-E_1000955/P1076282" xmlDataType="decimal"/>
    </xmlCellPr>
  </singleXmlCell>
  <singleXmlCell id="345" r="H49" connectionId="0">
    <xmlCellPr id="1" uniqueName="P1076283">
      <xmlPr mapId="5" xpath="/GFI-IZD-POD/ISD-E_1000955/P1076283" xmlDataType="decimal"/>
    </xmlCellPr>
  </singleXmlCell>
  <singleXmlCell id="346" r="I49" connectionId="0">
    <xmlCellPr id="1" uniqueName="P1076284">
      <xmlPr mapId="5" xpath="/GFI-IZD-POD/ISD-E_1000955/P1076284" xmlDataType="decimal"/>
    </xmlCellPr>
  </singleXmlCell>
  <singleXmlCell id="347" r="H50" connectionId="0">
    <xmlCellPr id="1" uniqueName="P1076285">
      <xmlPr mapId="5" xpath="/GFI-IZD-POD/ISD-E_1000955/P1076285" xmlDataType="decimal"/>
    </xmlCellPr>
  </singleXmlCell>
  <singleXmlCell id="348" r="I50" connectionId="0">
    <xmlCellPr id="1" uniqueName="P1076286">
      <xmlPr mapId="5" xpath="/GFI-IZD-POD/ISD-E_1000955/P1076286" xmlDataType="decimal"/>
    </xmlCellPr>
  </singleXmlCell>
  <singleXmlCell id="349" r="H51" connectionId="0">
    <xmlCellPr id="1" uniqueName="P1076287">
      <xmlPr mapId="5" xpath="/GFI-IZD-POD/ISD-E_1000955/P1076287" xmlDataType="decimal"/>
    </xmlCellPr>
  </singleXmlCell>
  <singleXmlCell id="350" r="I51" connectionId="0">
    <xmlCellPr id="1" uniqueName="P1076288">
      <xmlPr mapId="5" xpath="/GFI-IZD-POD/ISD-E_1000955/P1076288" xmlDataType="decimal"/>
    </xmlCellPr>
  </singleXmlCell>
  <singleXmlCell id="351" r="H52" connectionId="0">
    <xmlCellPr id="1" uniqueName="P1076289">
      <xmlPr mapId="5" xpath="/GFI-IZD-POD/ISD-E_1000955/P1076289" xmlDataType="decimal"/>
    </xmlCellPr>
  </singleXmlCell>
  <singleXmlCell id="352" r="I52" connectionId="0">
    <xmlCellPr id="1" uniqueName="P1076291">
      <xmlPr mapId="5" xpath="/GFI-IZD-POD/ISD-E_1000955/P1076291" xmlDataType="decimal"/>
    </xmlCellPr>
  </singleXmlCell>
  <singleXmlCell id="353" r="H53" connectionId="0">
    <xmlCellPr id="1" uniqueName="P1076293">
      <xmlPr mapId="5" xpath="/GFI-IZD-POD/ISD-E_1000955/P1076293" xmlDataType="decimal"/>
    </xmlCellPr>
  </singleXmlCell>
  <singleXmlCell id="354" r="I53" connectionId="0">
    <xmlCellPr id="1" uniqueName="P1076295">
      <xmlPr mapId="5" xpath="/GFI-IZD-POD/ISD-E_1000955/P1076295" xmlDataType="decimal"/>
    </xmlCellPr>
  </singleXmlCell>
  <singleXmlCell id="355" r="H54" connectionId="0">
    <xmlCellPr id="1" uniqueName="P1076297">
      <xmlPr mapId="5" xpath="/GFI-IZD-POD/ISD-E_1000955/P1076297" xmlDataType="decimal"/>
    </xmlCellPr>
  </singleXmlCell>
  <singleXmlCell id="356" r="I54" connectionId="0">
    <xmlCellPr id="1" uniqueName="P1076299">
      <xmlPr mapId="5" xpath="/GFI-IZD-POD/ISD-E_1000955/P1076299" xmlDataType="decimal"/>
    </xmlCellPr>
  </singleXmlCell>
  <singleXmlCell id="357" r="H55" connectionId="0">
    <xmlCellPr id="1" uniqueName="P1076301">
      <xmlPr mapId="5" xpath="/GFI-IZD-POD/ISD-E_1000955/P1076301" xmlDataType="decimal"/>
    </xmlCellPr>
  </singleXmlCell>
  <singleXmlCell id="358" r="I55" connectionId="0">
    <xmlCellPr id="1" uniqueName="P1076303">
      <xmlPr mapId="5" xpath="/GFI-IZD-POD/ISD-E_1000955/P1076303" xmlDataType="decimal"/>
    </xmlCellPr>
  </singleXmlCell>
  <singleXmlCell id="359" r="H56" connectionId="0">
    <xmlCellPr id="1" uniqueName="P1076315">
      <xmlPr mapId="5" xpath="/GFI-IZD-POD/ISD-E_1000955/P1076315" xmlDataType="decimal"/>
    </xmlCellPr>
  </singleXmlCell>
  <singleXmlCell id="360" r="I56" connectionId="0">
    <xmlCellPr id="1" uniqueName="P1076317">
      <xmlPr mapId="5" xpath="/GFI-IZD-POD/ISD-E_1000955/P1076317" xmlDataType="decimal"/>
    </xmlCellPr>
  </singleXmlCell>
  <singleXmlCell id="361" r="H57" connectionId="0">
    <xmlCellPr id="1" uniqueName="P1076322">
      <xmlPr mapId="5" xpath="/GFI-IZD-POD/ISD-E_1000955/P1076322" xmlDataType="decimal"/>
    </xmlCellPr>
  </singleXmlCell>
  <singleXmlCell id="362" r="I57" connectionId="0">
    <xmlCellPr id="1" uniqueName="P1076324">
      <xmlPr mapId="5" xpath="/GFI-IZD-POD/ISD-E_1000955/P1076324" xmlDataType="decimal"/>
    </xmlCellPr>
  </singleXmlCell>
  <singleXmlCell id="363" r="H58" connectionId="0">
    <xmlCellPr id="1" uniqueName="P1076326">
      <xmlPr mapId="5" xpath="/GFI-IZD-POD/ISD-E_1000955/P1076326" xmlDataType="decimal"/>
    </xmlCellPr>
  </singleXmlCell>
  <singleXmlCell id="364" r="I58" connectionId="0">
    <xmlCellPr id="1" uniqueName="P1076330">
      <xmlPr mapId="5" xpath="/GFI-IZD-POD/ISD-E_1000955/P1076330" xmlDataType="decimal"/>
    </xmlCellPr>
  </singleXmlCell>
  <singleXmlCell id="365" r="H59" connectionId="0">
    <xmlCellPr id="1" uniqueName="P1076331">
      <xmlPr mapId="5" xpath="/GFI-IZD-POD/ISD-E_1000955/P1076331" xmlDataType="decimal"/>
    </xmlCellPr>
  </singleXmlCell>
  <singleXmlCell id="366" r="I59" connectionId="0">
    <xmlCellPr id="1" uniqueName="P1076332">
      <xmlPr mapId="5" xpath="/GFI-IZD-POD/ISD-E_1000955/P1076332" xmlDataType="decimal"/>
    </xmlCellPr>
  </singleXmlCell>
  <singleXmlCell id="367" r="H60" connectionId="0">
    <xmlCellPr id="1" uniqueName="P1076333">
      <xmlPr mapId="5" xpath="/GFI-IZD-POD/ISD-E_1000955/P1076333" xmlDataType="decimal"/>
    </xmlCellPr>
  </singleXmlCell>
  <singleXmlCell id="368" r="I60" connectionId="0">
    <xmlCellPr id="1" uniqueName="P1076334">
      <xmlPr mapId="5" xpath="/GFI-IZD-POD/ISD-E_1000955/P1076334" xmlDataType="decimal"/>
    </xmlCellPr>
  </singleXmlCell>
  <singleXmlCell id="369" r="H61" connectionId="0">
    <xmlCellPr id="1" uniqueName="P1076335">
      <xmlPr mapId="5" xpath="/GFI-IZD-POD/ISD-E_1000955/P1076335" xmlDataType="decimal"/>
    </xmlCellPr>
  </singleXmlCell>
  <singleXmlCell id="370" r="I61" connectionId="0">
    <xmlCellPr id="1" uniqueName="P1076336">
      <xmlPr mapId="5" xpath="/GFI-IZD-POD/ISD-E_1000955/P1076336" xmlDataType="decimal"/>
    </xmlCellPr>
  </singleXmlCell>
  <singleXmlCell id="371" r="H62" connectionId="0">
    <xmlCellPr id="1" uniqueName="P1076337">
      <xmlPr mapId="5" xpath="/GFI-IZD-POD/ISD-E_1000955/P1076337" xmlDataType="decimal"/>
    </xmlCellPr>
  </singleXmlCell>
  <singleXmlCell id="372" r="I62" connectionId="0">
    <xmlCellPr id="1" uniqueName="P1076338">
      <xmlPr mapId="5" xpath="/GFI-IZD-POD/ISD-E_1000955/P1076338" xmlDataType="decimal"/>
    </xmlCellPr>
  </singleXmlCell>
  <singleXmlCell id="373" r="H63" connectionId="0">
    <xmlCellPr id="1" uniqueName="P1076339">
      <xmlPr mapId="5" xpath="/GFI-IZD-POD/ISD-E_1000955/P1076339" xmlDataType="decimal"/>
    </xmlCellPr>
  </singleXmlCell>
  <singleXmlCell id="374" r="I63" connectionId="0">
    <xmlCellPr id="1" uniqueName="P1076340">
      <xmlPr mapId="5" xpath="/GFI-IZD-POD/ISD-E_1000955/P1076340" xmlDataType="decimal"/>
    </xmlCellPr>
  </singleXmlCell>
  <singleXmlCell id="375" r="H64" connectionId="0">
    <xmlCellPr id="1" uniqueName="P1076341">
      <xmlPr mapId="5" xpath="/GFI-IZD-POD/ISD-E_1000955/P1076341" xmlDataType="decimal"/>
    </xmlCellPr>
  </singleXmlCell>
  <singleXmlCell id="376" r="I64" connectionId="0">
    <xmlCellPr id="1" uniqueName="P1076342">
      <xmlPr mapId="5" xpath="/GFI-IZD-POD/ISD-E_1000955/P1076342" xmlDataType="decimal"/>
    </xmlCellPr>
  </singleXmlCell>
  <singleXmlCell id="377" r="H65" connectionId="0">
    <xmlCellPr id="1" uniqueName="P1076343">
      <xmlPr mapId="5" xpath="/GFI-IZD-POD/ISD-E_1000955/P1076343" xmlDataType="decimal"/>
    </xmlCellPr>
  </singleXmlCell>
  <singleXmlCell id="378" r="I65" connectionId="0">
    <xmlCellPr id="1" uniqueName="P1076344">
      <xmlPr mapId="5" xpath="/GFI-IZD-POD/ISD-E_1000955/P1076344" xmlDataType="decimal"/>
    </xmlCellPr>
  </singleXmlCell>
  <singleXmlCell id="379" r="H66" connectionId="0">
    <xmlCellPr id="1" uniqueName="P1076345">
      <xmlPr mapId="5" xpath="/GFI-IZD-POD/ISD-E_1000955/P1076345" xmlDataType="decimal"/>
    </xmlCellPr>
  </singleXmlCell>
  <singleXmlCell id="380" r="I66" connectionId="0">
    <xmlCellPr id="1" uniqueName="P1076346">
      <xmlPr mapId="5" xpath="/GFI-IZD-POD/ISD-E_1000955/P1076346" xmlDataType="decimal"/>
    </xmlCellPr>
  </singleXmlCell>
  <singleXmlCell id="381" r="H67" connectionId="0">
    <xmlCellPr id="1" uniqueName="P1076347">
      <xmlPr mapId="5" xpath="/GFI-IZD-POD/ISD-E_1000955/P1076347" xmlDataType="decimal"/>
    </xmlCellPr>
  </singleXmlCell>
  <singleXmlCell id="382" r="I67" connectionId="0">
    <xmlCellPr id="1" uniqueName="P1076348">
      <xmlPr mapId="5" xpath="/GFI-IZD-POD/ISD-E_1000955/P1076348" xmlDataType="decimal"/>
    </xmlCellPr>
  </singleXmlCell>
  <singleXmlCell id="383" r="H69" connectionId="0">
    <xmlCellPr id="1" uniqueName="P1076349">
      <xmlPr mapId="5" xpath="/GFI-IZD-POD/ISD-E_1000955/P1076349" xmlDataType="decimal"/>
    </xmlCellPr>
  </singleXmlCell>
  <singleXmlCell id="384" r="I69" connectionId="0">
    <xmlCellPr id="1" uniqueName="P1076350">
      <xmlPr mapId="5" xpath="/GFI-IZD-POD/ISD-E_1000955/P1076350" xmlDataType="decimal"/>
    </xmlCellPr>
  </singleXmlCell>
  <singleXmlCell id="385" r="H70" connectionId="0">
    <xmlCellPr id="1" uniqueName="P1076351">
      <xmlPr mapId="5" xpath="/GFI-IZD-POD/ISD-E_1000955/P1076351" xmlDataType="decimal"/>
    </xmlCellPr>
  </singleXmlCell>
  <singleXmlCell id="386" r="I70" connectionId="0">
    <xmlCellPr id="1" uniqueName="P1076352">
      <xmlPr mapId="5" xpath="/GFI-IZD-POD/ISD-E_1000955/P1076352" xmlDataType="decimal"/>
    </xmlCellPr>
  </singleXmlCell>
  <singleXmlCell id="387" r="H71" connectionId="0">
    <xmlCellPr id="1" uniqueName="P1076353">
      <xmlPr mapId="5" xpath="/GFI-IZD-POD/ISD-E_1000955/P1076353" xmlDataType="decimal"/>
    </xmlCellPr>
  </singleXmlCell>
  <singleXmlCell id="388" r="I71" connectionId="0">
    <xmlCellPr id="1" uniqueName="P1076354">
      <xmlPr mapId="5" xpath="/GFI-IZD-POD/ISD-E_1000955/P1076354" xmlDataType="decimal"/>
    </xmlCellPr>
  </singleXmlCell>
  <singleXmlCell id="389" r="H72" connectionId="0">
    <xmlCellPr id="1" uniqueName="P1076355">
      <xmlPr mapId="5" xpath="/GFI-IZD-POD/ISD-E_1000955/P1076355" xmlDataType="decimal"/>
    </xmlCellPr>
  </singleXmlCell>
  <singleXmlCell id="390" r="I72" connectionId="0">
    <xmlCellPr id="1" uniqueName="P1076356">
      <xmlPr mapId="5" xpath="/GFI-IZD-POD/ISD-E_1000955/P1076356" xmlDataType="decimal"/>
    </xmlCellPr>
  </singleXmlCell>
  <singleXmlCell id="391" r="H73" connectionId="0">
    <xmlCellPr id="1" uniqueName="P1076357">
      <xmlPr mapId="5" xpath="/GFI-IZD-POD/ISD-E_1000955/P1076357" xmlDataType="decimal"/>
    </xmlCellPr>
  </singleXmlCell>
  <singleXmlCell id="392" r="I73" connectionId="0">
    <xmlCellPr id="1" uniqueName="P1076358">
      <xmlPr mapId="5" xpath="/GFI-IZD-POD/ISD-E_1000955/P1076358" xmlDataType="decimal"/>
    </xmlCellPr>
  </singleXmlCell>
  <singleXmlCell id="393" r="H74" connectionId="0">
    <xmlCellPr id="1" uniqueName="P1076359">
      <xmlPr mapId="5" xpath="/GFI-IZD-POD/ISD-E_1000955/P1076359" xmlDataType="decimal"/>
    </xmlCellPr>
  </singleXmlCell>
  <singleXmlCell id="394" r="I74" connectionId="0">
    <xmlCellPr id="1" uniqueName="P1076360">
      <xmlPr mapId="5" xpath="/GFI-IZD-POD/ISD-E_1000955/P1076360" xmlDataType="decimal"/>
    </xmlCellPr>
  </singleXmlCell>
  <singleXmlCell id="395" r="H76" connectionId="0">
    <xmlCellPr id="1" uniqueName="P1076361">
      <xmlPr mapId="5" xpath="/GFI-IZD-POD/ISD-E_1000955/P1076361" xmlDataType="decimal"/>
    </xmlCellPr>
  </singleXmlCell>
  <singleXmlCell id="396" r="I76" connectionId="0">
    <xmlCellPr id="1" uniqueName="P1076362">
      <xmlPr mapId="5" xpath="/GFI-IZD-POD/ISD-E_1000955/P1076362" xmlDataType="decimal"/>
    </xmlCellPr>
  </singleXmlCell>
  <singleXmlCell id="397" r="H77" connectionId="0">
    <xmlCellPr id="1" uniqueName="P1076363">
      <xmlPr mapId="5" xpath="/GFI-IZD-POD/ISD-E_1000955/P1076363" xmlDataType="decimal"/>
    </xmlCellPr>
  </singleXmlCell>
  <singleXmlCell id="398" r="I77" connectionId="0">
    <xmlCellPr id="1" uniqueName="P1076364">
      <xmlPr mapId="5" xpath="/GFI-IZD-POD/ISD-E_1000955/P1076364" xmlDataType="decimal"/>
    </xmlCellPr>
  </singleXmlCell>
  <singleXmlCell id="399" r="H78" connectionId="0">
    <xmlCellPr id="1" uniqueName="P1076365">
      <xmlPr mapId="5" xpath="/GFI-IZD-POD/ISD-E_1000955/P1076365" xmlDataType="decimal"/>
    </xmlCellPr>
  </singleXmlCell>
  <singleXmlCell id="400" r="I78" connectionId="0">
    <xmlCellPr id="1" uniqueName="P1076366">
      <xmlPr mapId="5" xpath="/GFI-IZD-POD/ISD-E_1000955/P1076366" xmlDataType="decimal"/>
    </xmlCellPr>
  </singleXmlCell>
  <singleXmlCell id="401" r="H79" connectionId="0">
    <xmlCellPr id="1" uniqueName="P1076367">
      <xmlPr mapId="5" xpath="/GFI-IZD-POD/ISD-E_1000955/P1076367" xmlDataType="decimal"/>
    </xmlCellPr>
  </singleXmlCell>
  <singleXmlCell id="402" r="I79" connectionId="0">
    <xmlCellPr id="1" uniqueName="P1076368">
      <xmlPr mapId="5" xpath="/GFI-IZD-POD/ISD-E_1000955/P1076368" xmlDataType="decimal"/>
    </xmlCellPr>
  </singleXmlCell>
  <singleXmlCell id="403" r="H80" connectionId="0">
    <xmlCellPr id="1" uniqueName="P1076369">
      <xmlPr mapId="5" xpath="/GFI-IZD-POD/ISD-E_1000955/P1076369" xmlDataType="decimal"/>
    </xmlCellPr>
  </singleXmlCell>
  <singleXmlCell id="404" r="I80" connectionId="0">
    <xmlCellPr id="1" uniqueName="P1076370">
      <xmlPr mapId="5" xpath="/GFI-IZD-POD/ISD-E_1000955/P1076370" xmlDataType="decimal"/>
    </xmlCellPr>
  </singleXmlCell>
  <singleXmlCell id="405" r="H81" connectionId="0">
    <xmlCellPr id="1" uniqueName="P1076371">
      <xmlPr mapId="5" xpath="/GFI-IZD-POD/ISD-E_1000955/P1076371" xmlDataType="decimal"/>
    </xmlCellPr>
  </singleXmlCell>
  <singleXmlCell id="406" r="I81" connectionId="0">
    <xmlCellPr id="1" uniqueName="P1076372">
      <xmlPr mapId="5" xpath="/GFI-IZD-POD/ISD-E_1000955/P1076372" xmlDataType="decimal"/>
    </xmlCellPr>
  </singleXmlCell>
  <singleXmlCell id="407" r="H82" connectionId="0">
    <xmlCellPr id="1" uniqueName="P1076373">
      <xmlPr mapId="5" xpath="/GFI-IZD-POD/ISD-E_1000955/P1076373" xmlDataType="decimal"/>
    </xmlCellPr>
  </singleXmlCell>
  <singleXmlCell id="408" r="I82" connectionId="0">
    <xmlCellPr id="1" uniqueName="P1076374">
      <xmlPr mapId="5" xpath="/GFI-IZD-POD/ISD-E_1000955/P1076374" xmlDataType="decimal"/>
    </xmlCellPr>
  </singleXmlCell>
  <singleXmlCell id="409" r="H84" connectionId="0">
    <xmlCellPr id="1" uniqueName="P1076375">
      <xmlPr mapId="5" xpath="/GFI-IZD-POD/ISD-E_1000955/P1076375" xmlDataType="decimal"/>
    </xmlCellPr>
  </singleXmlCell>
  <singleXmlCell id="410" r="I84" connectionId="0">
    <xmlCellPr id="1" uniqueName="P1076376">
      <xmlPr mapId="5" xpath="/GFI-IZD-POD/ISD-E_1000955/P1076376" xmlDataType="decimal"/>
    </xmlCellPr>
  </singleXmlCell>
  <singleXmlCell id="411" r="H85" connectionId="0">
    <xmlCellPr id="1" uniqueName="P1076377">
      <xmlPr mapId="5" xpath="/GFI-IZD-POD/ISD-E_1000955/P1076377" xmlDataType="decimal"/>
    </xmlCellPr>
  </singleXmlCell>
  <singleXmlCell id="412" r="I85" connectionId="0">
    <xmlCellPr id="1" uniqueName="P1076378">
      <xmlPr mapId="5" xpath="/GFI-IZD-POD/ISD-E_1000955/P1076378" xmlDataType="decimal"/>
    </xmlCellPr>
  </singleXmlCell>
  <singleXmlCell id="413" r="H86" connectionId="0">
    <xmlCellPr id="1" uniqueName="P1076379">
      <xmlPr mapId="5" xpath="/GFI-IZD-POD/ISD-E_1000955/P1076379" xmlDataType="decimal"/>
    </xmlCellPr>
  </singleXmlCell>
  <singleXmlCell id="414" r="I86" connectionId="0">
    <xmlCellPr id="1" uniqueName="P1076380">
      <xmlPr mapId="5" xpath="/GFI-IZD-POD/ISD-E_1000955/P1076380" xmlDataType="decimal"/>
    </xmlCellPr>
  </singleXmlCell>
  <singleXmlCell id="415" r="H88" connectionId="0">
    <xmlCellPr id="1" uniqueName="P1076381">
      <xmlPr mapId="5" xpath="/GFI-IZD-POD/ISD-E_1000955/P1076381" xmlDataType="decimal"/>
    </xmlCellPr>
  </singleXmlCell>
  <singleXmlCell id="416" r="I88" connectionId="0">
    <xmlCellPr id="1" uniqueName="P1076382">
      <xmlPr mapId="5" xpath="/GFI-IZD-POD/ISD-E_1000955/P1076382" xmlDataType="decimal"/>
    </xmlCellPr>
  </singleXmlCell>
  <singleXmlCell id="417" r="H89" connectionId="0">
    <xmlCellPr id="1" uniqueName="P1076383">
      <xmlPr mapId="5" xpath="/GFI-IZD-POD/ISD-E_1000955/P1076383" xmlDataType="decimal"/>
    </xmlCellPr>
  </singleXmlCell>
  <singleXmlCell id="418" r="I89" connectionId="0">
    <xmlCellPr id="1" uniqueName="P1076384">
      <xmlPr mapId="5" xpath="/GFI-IZD-POD/ISD-E_1000955/P1076384" xmlDataType="decimal"/>
    </xmlCellPr>
  </singleXmlCell>
  <singleXmlCell id="419" r="H90" connectionId="0">
    <xmlCellPr id="1" uniqueName="P1122052">
      <xmlPr mapId="5" xpath="/GFI-IZD-POD/ISD-E_1000955/P1122052" xmlDataType="decimal"/>
    </xmlCellPr>
  </singleXmlCell>
  <singleXmlCell id="420" r="I90" connectionId="0">
    <xmlCellPr id="1" uniqueName="P1122053">
      <xmlPr mapId="5" xpath="/GFI-IZD-POD/ISD-E_1000955/P1122053" xmlDataType="decimal"/>
    </xmlCellPr>
  </singleXmlCell>
  <singleXmlCell id="421" r="H91" connectionId="0">
    <xmlCellPr id="1" uniqueName="P1122054">
      <xmlPr mapId="5" xpath="/GFI-IZD-POD/ISD-E_1000955/P1122054" xmlDataType="decimal"/>
    </xmlCellPr>
  </singleXmlCell>
  <singleXmlCell id="422" r="I91" connectionId="0">
    <xmlCellPr id="1" uniqueName="P1122055">
      <xmlPr mapId="5" xpath="/GFI-IZD-POD/ISD-E_1000955/P1122055" xmlDataType="decimal"/>
    </xmlCellPr>
  </singleXmlCell>
  <singleXmlCell id="423" r="H92" connectionId="0">
    <xmlCellPr id="1" uniqueName="P1122056">
      <xmlPr mapId="5" xpath="/GFI-IZD-POD/ISD-E_1000955/P1122056" xmlDataType="decimal"/>
    </xmlCellPr>
  </singleXmlCell>
  <singleXmlCell id="424" r="I92" connectionId="0">
    <xmlCellPr id="1" uniqueName="P1122057">
      <xmlPr mapId="5" xpath="/GFI-IZD-POD/ISD-E_1000955/P1122057" xmlDataType="decimal"/>
    </xmlCellPr>
  </singleXmlCell>
  <singleXmlCell id="425" r="H93" connectionId="0">
    <xmlCellPr id="1" uniqueName="P1122058">
      <xmlPr mapId="5" xpath="/GFI-IZD-POD/ISD-E_1000955/P1122058" xmlDataType="decimal"/>
    </xmlCellPr>
  </singleXmlCell>
  <singleXmlCell id="426" r="I93" connectionId="0">
    <xmlCellPr id="1" uniqueName="P1122059">
      <xmlPr mapId="5" xpath="/GFI-IZD-POD/ISD-E_1000955/P1122059" xmlDataType="decimal"/>
    </xmlCellPr>
  </singleXmlCell>
  <singleXmlCell id="427" r="H94" connectionId="0">
    <xmlCellPr id="1" uniqueName="P1122060">
      <xmlPr mapId="5" xpath="/GFI-IZD-POD/ISD-E_1000955/P1122060" xmlDataType="decimal"/>
    </xmlCellPr>
  </singleXmlCell>
  <singleXmlCell id="428" r="I94" connectionId="0">
    <xmlCellPr id="1" uniqueName="P1122061">
      <xmlPr mapId="5" xpath="/GFI-IZD-POD/ISD-E_1000955/P1122061" xmlDataType="decimal"/>
    </xmlCellPr>
  </singleXmlCell>
  <singleXmlCell id="429" r="H95" connectionId="0">
    <xmlCellPr id="1" uniqueName="P1122062">
      <xmlPr mapId="5" xpath="/GFI-IZD-POD/ISD-E_1000955/P1122062" xmlDataType="decimal"/>
    </xmlCellPr>
  </singleXmlCell>
  <singleXmlCell id="430" r="I95" connectionId="0">
    <xmlCellPr id="1" uniqueName="P1122063">
      <xmlPr mapId="5" xpath="/GFI-IZD-POD/ISD-E_1000955/P1122063" xmlDataType="decimal"/>
    </xmlCellPr>
  </singleXmlCell>
  <singleXmlCell id="431" r="H96" connectionId="0">
    <xmlCellPr id="1" uniqueName="P1122064">
      <xmlPr mapId="5" xpath="/GFI-IZD-POD/ISD-E_1000955/P1122064" xmlDataType="decimal"/>
    </xmlCellPr>
  </singleXmlCell>
  <singleXmlCell id="432" r="I96" connectionId="0">
    <xmlCellPr id="1" uniqueName="P1122065">
      <xmlPr mapId="5" xpath="/GFI-IZD-POD/ISD-E_1000955/P1122065" xmlDataType="decimal"/>
    </xmlCellPr>
  </singleXmlCell>
  <singleXmlCell id="433" r="H97" connectionId="0">
    <xmlCellPr id="1" uniqueName="P1122066">
      <xmlPr mapId="5" xpath="/GFI-IZD-POD/ISD-E_1000955/P1122066" xmlDataType="decimal"/>
    </xmlCellPr>
  </singleXmlCell>
  <singleXmlCell id="434" r="I97" connectionId="0">
    <xmlCellPr id="1" uniqueName="P1122067">
      <xmlPr mapId="5" xpath="/GFI-IZD-POD/ISD-E_1000955/P1122067" xmlDataType="decimal"/>
    </xmlCellPr>
  </singleXmlCell>
  <singleXmlCell id="435" r="H98" connectionId="0">
    <xmlCellPr id="1" uniqueName="P1076385">
      <xmlPr mapId="5" xpath="/GFI-IZD-POD/ISD-E_1000955/P1076385" xmlDataType="decimal"/>
    </xmlCellPr>
  </singleXmlCell>
  <singleXmlCell id="436" r="I98" connectionId="0">
    <xmlCellPr id="1" uniqueName="P1076386">
      <xmlPr mapId="5" xpath="/GFI-IZD-POD/ISD-E_1000955/P1076386" xmlDataType="decimal"/>
    </xmlCellPr>
  </singleXmlCell>
  <singleXmlCell id="437" r="H99" connectionId="0">
    <xmlCellPr id="1" uniqueName="P1425362">
      <xmlPr mapId="5" xpath="/GFI-IZD-POD/ISD-E_1000955/P1425362" xmlDataType="decimal"/>
    </xmlCellPr>
  </singleXmlCell>
  <singleXmlCell id="438" r="I99" connectionId="0">
    <xmlCellPr id="1" uniqueName="P1425363">
      <xmlPr mapId="5" xpath="/GFI-IZD-POD/ISD-E_1000955/P1425363" xmlDataType="decimal"/>
    </xmlCellPr>
  </singleXmlCell>
  <singleXmlCell id="439" r="H100" connectionId="0">
    <xmlCellPr id="1" uniqueName="P1122068">
      <xmlPr mapId="5" xpath="/GFI-IZD-POD/ISD-E_1000955/P1122068" xmlDataType="decimal"/>
    </xmlCellPr>
  </singleXmlCell>
  <singleXmlCell id="440" r="I100" connectionId="0">
    <xmlCellPr id="1" uniqueName="P1122069">
      <xmlPr mapId="5" xpath="/GFI-IZD-POD/ISD-E_1000955/P1122069" xmlDataType="decimal"/>
    </xmlCellPr>
  </singleXmlCell>
  <singleXmlCell id="441" r="H101" connectionId="0">
    <xmlCellPr id="1" uniqueName="P1076391">
      <xmlPr mapId="5" xpath="/GFI-IZD-POD/ISD-E_1000955/P1076391" xmlDataType="decimal"/>
    </xmlCellPr>
  </singleXmlCell>
  <singleXmlCell id="442" r="I101" connectionId="0">
    <xmlCellPr id="1" uniqueName="P1076392">
      <xmlPr mapId="5" xpath="/GFI-IZD-POD/ISD-E_1000955/P1076392" xmlDataType="decimal"/>
    </xmlCellPr>
  </singleXmlCell>
  <singleXmlCell id="443" r="H102" connectionId="0">
    <xmlCellPr id="1" uniqueName="P1076393">
      <xmlPr mapId="5" xpath="/GFI-IZD-POD/ISD-E_1000955/P1076393" xmlDataType="decimal"/>
    </xmlCellPr>
  </singleXmlCell>
  <singleXmlCell id="444" r="I102" connectionId="0">
    <xmlCellPr id="1" uniqueName="P1076394">
      <xmlPr mapId="5" xpath="/GFI-IZD-POD/ISD-E_1000955/P1076394" xmlDataType="decimal"/>
    </xmlCellPr>
  </singleXmlCell>
  <singleXmlCell id="445" r="H103" connectionId="0">
    <xmlCellPr id="1" uniqueName="P1076395">
      <xmlPr mapId="5" xpath="/GFI-IZD-POD/ISD-E_1000955/P1076395" xmlDataType="decimal"/>
    </xmlCellPr>
  </singleXmlCell>
  <singleXmlCell id="446" r="I103" connectionId="0">
    <xmlCellPr id="1" uniqueName="P1076396">
      <xmlPr mapId="5" xpath="/GFI-IZD-POD/ISD-E_1000955/P1076396" xmlDataType="decimal"/>
    </xmlCellPr>
  </singleXmlCell>
  <singleXmlCell id="447" r="H104" connectionId="0">
    <xmlCellPr id="1" uniqueName="P1122070">
      <xmlPr mapId="5" xpath="/GFI-IZD-POD/ISD-E_1000955/P1122070" xmlDataType="decimal"/>
    </xmlCellPr>
  </singleXmlCell>
  <singleXmlCell id="448" r="I104" connectionId="0">
    <xmlCellPr id="1" uniqueName="P1122071">
      <xmlPr mapId="5" xpath="/GFI-IZD-POD/ISD-E_1000955/P1122071" xmlDataType="decimal"/>
    </xmlCellPr>
  </singleXmlCell>
  <singleXmlCell id="449" r="H105" connectionId="0">
    <xmlCellPr id="1" uniqueName="P1122072">
      <xmlPr mapId="5" xpath="/GFI-IZD-POD/ISD-E_1000955/P1122072" xmlDataType="decimal"/>
    </xmlCellPr>
  </singleXmlCell>
  <singleXmlCell id="450" r="I105" connectionId="0">
    <xmlCellPr id="1" uniqueName="P1122073">
      <xmlPr mapId="5" xpath="/GFI-IZD-POD/ISD-E_1000955/P1122073" xmlDataType="decimal"/>
    </xmlCellPr>
  </singleXmlCell>
  <singleXmlCell id="451" r="H106" connectionId="0">
    <xmlCellPr id="1" uniqueName="P1122074">
      <xmlPr mapId="5" xpath="/GFI-IZD-POD/ISD-E_1000955/P1122074" xmlDataType="decimal"/>
    </xmlCellPr>
  </singleXmlCell>
  <singleXmlCell id="452" r="I106" connectionId="0">
    <xmlCellPr id="1" uniqueName="P1122075">
      <xmlPr mapId="5" xpath="/GFI-IZD-POD/ISD-E_1000955/P1122075" xmlDataType="decimal"/>
    </xmlCellPr>
  </singleXmlCell>
  <singleXmlCell id="453" r="H107" connectionId="0">
    <xmlCellPr id="1" uniqueName="P1122076">
      <xmlPr mapId="5" xpath="/GFI-IZD-POD/ISD-E_1000955/P1122076" xmlDataType="decimal"/>
    </xmlCellPr>
  </singleXmlCell>
  <singleXmlCell id="454" r="I107" connectionId="0">
    <xmlCellPr id="1" uniqueName="P1122077">
      <xmlPr mapId="5" xpath="/GFI-IZD-POD/ISD-E_1000955/P1122077" xmlDataType="decimal"/>
    </xmlCellPr>
  </singleXmlCell>
  <singleXmlCell id="455" r="H108" connectionId="0">
    <xmlCellPr id="1" uniqueName="P1076403">
      <xmlPr mapId="5" xpath="/GFI-IZD-POD/ISD-E_1000955/P1076403" xmlDataType="decimal"/>
    </xmlCellPr>
  </singleXmlCell>
  <singleXmlCell id="456" r="I108" connectionId="0">
    <xmlCellPr id="1" uniqueName="P1076404">
      <xmlPr mapId="5" xpath="/GFI-IZD-POD/ISD-E_1000955/P1076404" xmlDataType="decimal"/>
    </xmlCellPr>
  </singleXmlCell>
  <singleXmlCell id="458" r="H109" connectionId="0">
    <xmlCellPr id="1" uniqueName="P1076405">
      <xmlPr mapId="5" xpath="/GFI-IZD-POD/ISD-E_1000955/P1076405" xmlDataType="decimal"/>
    </xmlCellPr>
  </singleXmlCell>
  <singleXmlCell id="459" r="I109" connectionId="0">
    <xmlCellPr id="1" uniqueName="P1076406">
      <xmlPr mapId="5" xpath="/GFI-IZD-POD/ISD-E_1000955/P1076406" xmlDataType="decimal"/>
    </xmlCellPr>
  </singleXmlCell>
  <singleXmlCell id="460" r="H111" connectionId="0">
    <xmlCellPr id="1" uniqueName="P1076407">
      <xmlPr mapId="5" xpath="/GFI-IZD-POD/ISD-E_1000955/P1076407" xmlDataType="decimal"/>
    </xmlCellPr>
  </singleXmlCell>
  <singleXmlCell id="461" r="I111" connectionId="0">
    <xmlCellPr id="1" uniqueName="P1076408">
      <xmlPr mapId="5" xpath="/GFI-IZD-POD/ISD-E_1000955/P1076408" xmlDataType="decimal"/>
    </xmlCellPr>
  </singleXmlCell>
  <singleXmlCell id="462" r="H112" connectionId="0">
    <xmlCellPr id="1" uniqueName="P1076409">
      <xmlPr mapId="5" xpath="/GFI-IZD-POD/ISD-E_1000955/P1076409" xmlDataType="decimal"/>
    </xmlCellPr>
  </singleXmlCell>
  <singleXmlCell id="463" r="I112" connectionId="0">
    <xmlCellPr id="1" uniqueName="P1076410">
      <xmlPr mapId="5" xpath="/GFI-IZD-POD/ISD-E_1000955/P1076410" xmlDataType="decimal"/>
    </xmlCellPr>
  </singleXmlCell>
  <singleXmlCell id="464" r="H113" connectionId="0">
    <xmlCellPr id="1" uniqueName="P1076411">
      <xmlPr mapId="5" xpath="/GFI-IZD-POD/ISD-E_1000955/P1076411" xmlDataType="decimal"/>
    </xmlCellPr>
  </singleXmlCell>
  <singleXmlCell id="465" r="I113" connectionId="0">
    <xmlCellPr id="1" uniqueName="P1076412">
      <xmlPr mapId="5" xpath="/GFI-IZD-POD/ISD-E_1000955/P1076412" xmlDataType="decimal"/>
    </xmlCellPr>
  </singleXmlCell>
</singleXmlCells>
</file>

<file path=xl/tables/tableSingleCells4.xml><?xml version="1.0" encoding="utf-8"?>
<singleXmlCells xmlns="http://schemas.openxmlformats.org/spreadsheetml/2006/main">
  <singleXmlCell id="466" r="H8" connectionId="0">
    <xmlCellPr id="1" uniqueName="P1076413">
      <xmlPr mapId="5" xpath="/GFI-IZD-POD/NTI-E_1000956/P1076413" xmlDataType="decimal"/>
    </xmlCellPr>
  </singleXmlCell>
  <singleXmlCell id="467" r="I8" connectionId="0">
    <xmlCellPr id="1" uniqueName="P1076414">
      <xmlPr mapId="5" xpath="/GFI-IZD-POD/NTI-E_1000956/P1076414" xmlDataType="decimal"/>
    </xmlCellPr>
  </singleXmlCell>
  <singleXmlCell id="468" r="H9" connectionId="0">
    <xmlCellPr id="1" uniqueName="P1076415">
      <xmlPr mapId="5" xpath="/GFI-IZD-POD/NTI-E_1000956/P1076415" xmlDataType="decimal"/>
    </xmlCellPr>
  </singleXmlCell>
  <singleXmlCell id="469" r="I9" connectionId="0">
    <xmlCellPr id="1" uniqueName="P1076416">
      <xmlPr mapId="5" xpath="/GFI-IZD-POD/NTI-E_1000956/P1076416" xmlDataType="decimal"/>
    </xmlCellPr>
  </singleXmlCell>
  <singleXmlCell id="470" r="H10" connectionId="0">
    <xmlCellPr id="1" uniqueName="P1076417">
      <xmlPr mapId="5" xpath="/GFI-IZD-POD/NTI-E_1000956/P1076417" xmlDataType="decimal"/>
    </xmlCellPr>
  </singleXmlCell>
  <singleXmlCell id="471" r="I10" connectionId="0">
    <xmlCellPr id="1" uniqueName="P1076418">
      <xmlPr mapId="5" xpath="/GFI-IZD-POD/NTI-E_1000956/P1076418" xmlDataType="decimal"/>
    </xmlCellPr>
  </singleXmlCell>
  <singleXmlCell id="472" r="H11" connectionId="0">
    <xmlCellPr id="1" uniqueName="P1076419">
      <xmlPr mapId="5" xpath="/GFI-IZD-POD/NTI-E_1000956/P1076419" xmlDataType="decimal"/>
    </xmlCellPr>
  </singleXmlCell>
  <singleXmlCell id="473" r="I11" connectionId="0">
    <xmlCellPr id="1" uniqueName="P1076420">
      <xmlPr mapId="5" xpath="/GFI-IZD-POD/NTI-E_1000956/P1076420" xmlDataType="decimal"/>
    </xmlCellPr>
  </singleXmlCell>
  <singleXmlCell id="474" r="H12" connectionId="0">
    <xmlCellPr id="1" uniqueName="P1076421">
      <xmlPr mapId="5" xpath="/GFI-IZD-POD/NTI-E_1000956/P1076421" xmlDataType="decimal"/>
    </xmlCellPr>
  </singleXmlCell>
  <singleXmlCell id="475" r="I12" connectionId="0">
    <xmlCellPr id="1" uniqueName="P1076422">
      <xmlPr mapId="5" xpath="/GFI-IZD-POD/NTI-E_1000956/P1076422" xmlDataType="decimal"/>
    </xmlCellPr>
  </singleXmlCell>
  <singleXmlCell id="476" r="H13" connectionId="0">
    <xmlCellPr id="1" uniqueName="P1076423">
      <xmlPr mapId="5" xpath="/GFI-IZD-POD/NTI-E_1000956/P1076423" xmlDataType="decimal"/>
    </xmlCellPr>
  </singleXmlCell>
  <singleXmlCell id="477" r="I13" connectionId="0">
    <xmlCellPr id="1" uniqueName="P1076424">
      <xmlPr mapId="5" xpath="/GFI-IZD-POD/NTI-E_1000956/P1076424" xmlDataType="decimal"/>
    </xmlCellPr>
  </singleXmlCell>
  <singleXmlCell id="478" r="H14" connectionId="0">
    <xmlCellPr id="1" uniqueName="P1076425">
      <xmlPr mapId="5" xpath="/GFI-IZD-POD/NTI-E_1000956/P1076425" xmlDataType="decimal"/>
    </xmlCellPr>
  </singleXmlCell>
  <singleXmlCell id="479" r="I14" connectionId="0">
    <xmlCellPr id="1" uniqueName="P1076426">
      <xmlPr mapId="5" xpath="/GFI-IZD-POD/NTI-E_1000956/P1076426" xmlDataType="decimal"/>
    </xmlCellPr>
  </singleXmlCell>
  <singleXmlCell id="480" r="H15" connectionId="0">
    <xmlCellPr id="1" uniqueName="P1076427">
      <xmlPr mapId="5" xpath="/GFI-IZD-POD/NTI-E_1000956/P1076427" xmlDataType="decimal"/>
    </xmlCellPr>
  </singleXmlCell>
  <singleXmlCell id="481" r="I15" connectionId="0">
    <xmlCellPr id="1" uniqueName="P1076428">
      <xmlPr mapId="5" xpath="/GFI-IZD-POD/NTI-E_1000956/P1076428" xmlDataType="decimal"/>
    </xmlCellPr>
  </singleXmlCell>
  <singleXmlCell id="482" r="H16" connectionId="0">
    <xmlCellPr id="1" uniqueName="P1076429">
      <xmlPr mapId="5" xpath="/GFI-IZD-POD/NTI-E_1000956/P1076429" xmlDataType="decimal"/>
    </xmlCellPr>
  </singleXmlCell>
  <singleXmlCell id="483" r="I16" connectionId="0">
    <xmlCellPr id="1" uniqueName="P1076430">
      <xmlPr mapId="5" xpath="/GFI-IZD-POD/NTI-E_1000956/P1076430" xmlDataType="decimal"/>
    </xmlCellPr>
  </singleXmlCell>
  <singleXmlCell id="484" r="H17" connectionId="0">
    <xmlCellPr id="1" uniqueName="P1076431">
      <xmlPr mapId="5" xpath="/GFI-IZD-POD/NTI-E_1000956/P1076431" xmlDataType="decimal"/>
    </xmlCellPr>
  </singleXmlCell>
  <singleXmlCell id="485" r="I17" connectionId="0">
    <xmlCellPr id="1" uniqueName="P1076432">
      <xmlPr mapId="5" xpath="/GFI-IZD-POD/NTI-E_1000956/P1076432" xmlDataType="decimal"/>
    </xmlCellPr>
  </singleXmlCell>
  <singleXmlCell id="486" r="H18" connectionId="0">
    <xmlCellPr id="1" uniqueName="P1076433">
      <xmlPr mapId="5" xpath="/GFI-IZD-POD/NTI-E_1000956/P1076433" xmlDataType="decimal"/>
    </xmlCellPr>
  </singleXmlCell>
  <singleXmlCell id="487" r="I18" connectionId="0">
    <xmlCellPr id="1" uniqueName="P1076434">
      <xmlPr mapId="5" xpath="/GFI-IZD-POD/NTI-E_1000956/P1076434" xmlDataType="decimal"/>
    </xmlCellPr>
  </singleXmlCell>
  <singleXmlCell id="488" r="H19" connectionId="0">
    <xmlCellPr id="1" uniqueName="P1076435">
      <xmlPr mapId="5" xpath="/GFI-IZD-POD/NTI-E_1000956/P1076435" xmlDataType="decimal"/>
    </xmlCellPr>
  </singleXmlCell>
  <singleXmlCell id="489" r="I19" connectionId="0">
    <xmlCellPr id="1" uniqueName="P1076436">
      <xmlPr mapId="5" xpath="/GFI-IZD-POD/NTI-E_1000956/P1076436" xmlDataType="decimal"/>
    </xmlCellPr>
  </singleXmlCell>
  <singleXmlCell id="490" r="H20" connectionId="0">
    <xmlCellPr id="1" uniqueName="P1076437">
      <xmlPr mapId="5" xpath="/GFI-IZD-POD/NTI-E_1000956/P1076437" xmlDataType="decimal"/>
    </xmlCellPr>
  </singleXmlCell>
  <singleXmlCell id="491" r="I20" connectionId="0">
    <xmlCellPr id="1" uniqueName="P1076438">
      <xmlPr mapId="5" xpath="/GFI-IZD-POD/NTI-E_1000956/P1076438" xmlDataType="decimal"/>
    </xmlCellPr>
  </singleXmlCell>
  <singleXmlCell id="492" r="H21" connectionId="0">
    <xmlCellPr id="1" uniqueName="P1076439">
      <xmlPr mapId="5" xpath="/GFI-IZD-POD/NTI-E_1000956/P1076439" xmlDataType="decimal"/>
    </xmlCellPr>
  </singleXmlCell>
  <singleXmlCell id="493" r="I21" connectionId="0">
    <xmlCellPr id="1" uniqueName="P1076440">
      <xmlPr mapId="5" xpath="/GFI-IZD-POD/NTI-E_1000956/P1076440" xmlDataType="decimal"/>
    </xmlCellPr>
  </singleXmlCell>
  <singleXmlCell id="494" r="H22" connectionId="0">
    <xmlCellPr id="1" uniqueName="P1076441">
      <xmlPr mapId="5" xpath="/GFI-IZD-POD/NTI-E_1000956/P1076441" xmlDataType="decimal"/>
    </xmlCellPr>
  </singleXmlCell>
  <singleXmlCell id="495" r="I22" connectionId="0">
    <xmlCellPr id="1" uniqueName="P1076442">
      <xmlPr mapId="5" xpath="/GFI-IZD-POD/NTI-E_1000956/P1076442" xmlDataType="decimal"/>
    </xmlCellPr>
  </singleXmlCell>
  <singleXmlCell id="496" r="H23" connectionId="0">
    <xmlCellPr id="1" uniqueName="P1076443">
      <xmlPr mapId="5" xpath="/GFI-IZD-POD/NTI-E_1000956/P1076443" xmlDataType="decimal"/>
    </xmlCellPr>
  </singleXmlCell>
  <singleXmlCell id="497" r="I23" connectionId="0">
    <xmlCellPr id="1" uniqueName="P1076444">
      <xmlPr mapId="5" xpath="/GFI-IZD-POD/NTI-E_1000956/P1076444" xmlDataType="decimal"/>
    </xmlCellPr>
  </singleXmlCell>
  <singleXmlCell id="498" r="H24" connectionId="0">
    <xmlCellPr id="1" uniqueName="P1076445">
      <xmlPr mapId="5" xpath="/GFI-IZD-POD/NTI-E_1000956/P1076445" xmlDataType="decimal"/>
    </xmlCellPr>
  </singleXmlCell>
  <singleXmlCell id="499" r="I24" connectionId="0">
    <xmlCellPr id="1" uniqueName="P1076446">
      <xmlPr mapId="5" xpath="/GFI-IZD-POD/NTI-E_1000956/P1076446" xmlDataType="decimal"/>
    </xmlCellPr>
  </singleXmlCell>
  <singleXmlCell id="500" r="H25" connectionId="0">
    <xmlCellPr id="1" uniqueName="P1076447">
      <xmlPr mapId="5" xpath="/GFI-IZD-POD/NTI-E_1000956/P1076447" xmlDataType="decimal"/>
    </xmlCellPr>
  </singleXmlCell>
  <singleXmlCell id="501" r="I25" connectionId="0">
    <xmlCellPr id="1" uniqueName="P1076448">
      <xmlPr mapId="5" xpath="/GFI-IZD-POD/NTI-E_1000956/P1076448" xmlDataType="decimal"/>
    </xmlCellPr>
  </singleXmlCell>
  <singleXmlCell id="502" r="H26" connectionId="0">
    <xmlCellPr id="1" uniqueName="P1076449">
      <xmlPr mapId="5" xpath="/GFI-IZD-POD/NTI-E_1000956/P1076449" xmlDataType="decimal"/>
    </xmlCellPr>
  </singleXmlCell>
  <singleXmlCell id="503" r="I26" connectionId="0">
    <xmlCellPr id="1" uniqueName="P1076450">
      <xmlPr mapId="5" xpath="/GFI-IZD-POD/NTI-E_1000956/P1076450" xmlDataType="decimal"/>
    </xmlCellPr>
  </singleXmlCell>
  <singleXmlCell id="504" r="H27" connectionId="0">
    <xmlCellPr id="1" uniqueName="P1076451">
      <xmlPr mapId="5" xpath="/GFI-IZD-POD/NTI-E_1000956/P1076451" xmlDataType="decimal"/>
    </xmlCellPr>
  </singleXmlCell>
  <singleXmlCell id="505" r="I27" connectionId="0">
    <xmlCellPr id="1" uniqueName="P1076452">
      <xmlPr mapId="5" xpath="/GFI-IZD-POD/NTI-E_1000956/P1076452" xmlDataType="decimal"/>
    </xmlCellPr>
  </singleXmlCell>
  <singleXmlCell id="506" r="H29" connectionId="0">
    <xmlCellPr id="1" uniqueName="P1076453">
      <xmlPr mapId="5" xpath="/GFI-IZD-POD/NTI-E_1000956/P1076453" xmlDataType="decimal"/>
    </xmlCellPr>
  </singleXmlCell>
  <singleXmlCell id="507" r="I29" connectionId="0">
    <xmlCellPr id="1" uniqueName="P1076454">
      <xmlPr mapId="5" xpath="/GFI-IZD-POD/NTI-E_1000956/P1076454" xmlDataType="decimal"/>
    </xmlCellPr>
  </singleXmlCell>
  <singleXmlCell id="508" r="H30" connectionId="0">
    <xmlCellPr id="1" uniqueName="P1076455">
      <xmlPr mapId="5" xpath="/GFI-IZD-POD/NTI-E_1000956/P1076455" xmlDataType="decimal"/>
    </xmlCellPr>
  </singleXmlCell>
  <singleXmlCell id="509" r="I30" connectionId="0">
    <xmlCellPr id="1" uniqueName="P1076456">
      <xmlPr mapId="5" xpath="/GFI-IZD-POD/NTI-E_1000956/P1076456" xmlDataType="decimal"/>
    </xmlCellPr>
  </singleXmlCell>
  <singleXmlCell id="510" r="H31" connectionId="0">
    <xmlCellPr id="1" uniqueName="P1076457">
      <xmlPr mapId="5" xpath="/GFI-IZD-POD/NTI-E_1000956/P1076457" xmlDataType="decimal"/>
    </xmlCellPr>
  </singleXmlCell>
  <singleXmlCell id="511" r="I31" connectionId="0">
    <xmlCellPr id="1" uniqueName="P1076458">
      <xmlPr mapId="5" xpath="/GFI-IZD-POD/NTI-E_1000956/P1076458" xmlDataType="decimal"/>
    </xmlCellPr>
  </singleXmlCell>
  <singleXmlCell id="512" r="H32" connectionId="0">
    <xmlCellPr id="1" uniqueName="P1076459">
      <xmlPr mapId="5" xpath="/GFI-IZD-POD/NTI-E_1000956/P1076459" xmlDataType="decimal"/>
    </xmlCellPr>
  </singleXmlCell>
  <singleXmlCell id="513" r="I32" connectionId="0">
    <xmlCellPr id="1" uniqueName="P1076460">
      <xmlPr mapId="5" xpath="/GFI-IZD-POD/NTI-E_1000956/P1076460" xmlDataType="decimal"/>
    </xmlCellPr>
  </singleXmlCell>
  <singleXmlCell id="514" r="H33" connectionId="0">
    <xmlCellPr id="1" uniqueName="P1076461">
      <xmlPr mapId="5" xpath="/GFI-IZD-POD/NTI-E_1000956/P1076461" xmlDataType="decimal"/>
    </xmlCellPr>
  </singleXmlCell>
  <singleXmlCell id="515" r="I33" connectionId="0">
    <xmlCellPr id="1" uniqueName="P1076462">
      <xmlPr mapId="5" xpath="/GFI-IZD-POD/NTI-E_1000956/P1076462" xmlDataType="decimal"/>
    </xmlCellPr>
  </singleXmlCell>
  <singleXmlCell id="516" r="H34" connectionId="0">
    <xmlCellPr id="1" uniqueName="P1076463">
      <xmlPr mapId="5" xpath="/GFI-IZD-POD/NTI-E_1000956/P1076463" xmlDataType="decimal"/>
    </xmlCellPr>
  </singleXmlCell>
  <singleXmlCell id="517" r="I34" connectionId="0">
    <xmlCellPr id="1" uniqueName="P1076464">
      <xmlPr mapId="5" xpath="/GFI-IZD-POD/NTI-E_1000956/P1076464" xmlDataType="decimal"/>
    </xmlCellPr>
  </singleXmlCell>
  <singleXmlCell id="518" r="H35" connectionId="0">
    <xmlCellPr id="1" uniqueName="P1076465">
      <xmlPr mapId="5" xpath="/GFI-IZD-POD/NTI-E_1000956/P1076465" xmlDataType="decimal"/>
    </xmlCellPr>
  </singleXmlCell>
  <singleXmlCell id="519" r="I35" connectionId="0">
    <xmlCellPr id="1" uniqueName="P1076466">
      <xmlPr mapId="5" xpath="/GFI-IZD-POD/NTI-E_1000956/P1076466" xmlDataType="decimal"/>
    </xmlCellPr>
  </singleXmlCell>
  <singleXmlCell id="520" r="H36" connectionId="0">
    <xmlCellPr id="1" uniqueName="P1076467">
      <xmlPr mapId="5" xpath="/GFI-IZD-POD/NTI-E_1000956/P1076467" xmlDataType="decimal"/>
    </xmlCellPr>
  </singleXmlCell>
  <singleXmlCell id="521" r="I36" connectionId="0">
    <xmlCellPr id="1" uniqueName="P1076468">
      <xmlPr mapId="5" xpath="/GFI-IZD-POD/NTI-E_1000956/P1076468" xmlDataType="decimal"/>
    </xmlCellPr>
  </singleXmlCell>
  <singleXmlCell id="522" r="H37" connectionId="0">
    <xmlCellPr id="1" uniqueName="P1076469">
      <xmlPr mapId="5" xpath="/GFI-IZD-POD/NTI-E_1000956/P1076469" xmlDataType="decimal"/>
    </xmlCellPr>
  </singleXmlCell>
  <singleXmlCell id="523" r="I37" connectionId="0">
    <xmlCellPr id="1" uniqueName="P1076470">
      <xmlPr mapId="5" xpath="/GFI-IZD-POD/NTI-E_1000956/P1076470" xmlDataType="decimal"/>
    </xmlCellPr>
  </singleXmlCell>
  <singleXmlCell id="524" r="H38" connectionId="0">
    <xmlCellPr id="1" uniqueName="P1076471">
      <xmlPr mapId="5" xpath="/GFI-IZD-POD/NTI-E_1000956/P1076471" xmlDataType="decimal"/>
    </xmlCellPr>
  </singleXmlCell>
  <singleXmlCell id="525" r="I38" connectionId="0">
    <xmlCellPr id="1" uniqueName="P1076472">
      <xmlPr mapId="5" xpath="/GFI-IZD-POD/NTI-E_1000956/P1076472" xmlDataType="decimal"/>
    </xmlCellPr>
  </singleXmlCell>
  <singleXmlCell id="526" r="H39" connectionId="0">
    <xmlCellPr id="1" uniqueName="P1076473">
      <xmlPr mapId="5" xpath="/GFI-IZD-POD/NTI-E_1000956/P1076473" xmlDataType="decimal"/>
    </xmlCellPr>
  </singleXmlCell>
  <singleXmlCell id="527" r="I39" connectionId="0">
    <xmlCellPr id="1" uniqueName="P1076474">
      <xmlPr mapId="5" xpath="/GFI-IZD-POD/NTI-E_1000956/P1076474" xmlDataType="decimal"/>
    </xmlCellPr>
  </singleXmlCell>
  <singleXmlCell id="528" r="H40" connectionId="0">
    <xmlCellPr id="1" uniqueName="P1076475">
      <xmlPr mapId="5" xpath="/GFI-IZD-POD/NTI-E_1000956/P1076475" xmlDataType="decimal"/>
    </xmlCellPr>
  </singleXmlCell>
  <singleXmlCell id="529" r="I40" connectionId="0">
    <xmlCellPr id="1" uniqueName="P1076476">
      <xmlPr mapId="5" xpath="/GFI-IZD-POD/NTI-E_1000956/P1076476" xmlDataType="decimal"/>
    </xmlCellPr>
  </singleXmlCell>
  <singleXmlCell id="530" r="H41" connectionId="0">
    <xmlCellPr id="1" uniqueName="P1076477">
      <xmlPr mapId="5" xpath="/GFI-IZD-POD/NTI-E_1000956/P1076477" xmlDataType="decimal"/>
    </xmlCellPr>
  </singleXmlCell>
  <singleXmlCell id="531" r="I41" connectionId="0">
    <xmlCellPr id="1" uniqueName="P1076478">
      <xmlPr mapId="5" xpath="/GFI-IZD-POD/NTI-E_1000956/P1076478" xmlDataType="decimal"/>
    </xmlCellPr>
  </singleXmlCell>
  <singleXmlCell id="532" r="H42" connectionId="0">
    <xmlCellPr id="1" uniqueName="P1076479">
      <xmlPr mapId="5" xpath="/GFI-IZD-POD/NTI-E_1000956/P1076479" xmlDataType="decimal"/>
    </xmlCellPr>
  </singleXmlCell>
  <singleXmlCell id="533" r="I42" connectionId="0">
    <xmlCellPr id="1" uniqueName="P1076480">
      <xmlPr mapId="5" xpath="/GFI-IZD-POD/NTI-E_1000956/P1076480" xmlDataType="decimal"/>
    </xmlCellPr>
  </singleXmlCell>
  <singleXmlCell id="534" r="H44" connectionId="0">
    <xmlCellPr id="1" uniqueName="P1076481">
      <xmlPr mapId="5" xpath="/GFI-IZD-POD/NTI-E_1000956/P1076481" xmlDataType="decimal"/>
    </xmlCellPr>
  </singleXmlCell>
  <singleXmlCell id="535" r="I44" connectionId="0">
    <xmlCellPr id="1" uniqueName="P1076482">
      <xmlPr mapId="5" xpath="/GFI-IZD-POD/NTI-E_1000956/P1076482" xmlDataType="decimal"/>
    </xmlCellPr>
  </singleXmlCell>
  <singleXmlCell id="536" r="H45" connectionId="0">
    <xmlCellPr id="1" uniqueName="P1076483">
      <xmlPr mapId="5" xpath="/GFI-IZD-POD/NTI-E_1000956/P1076483" xmlDataType="decimal"/>
    </xmlCellPr>
  </singleXmlCell>
  <singleXmlCell id="537" r="I45" connectionId="0">
    <xmlCellPr id="1" uniqueName="P1076484">
      <xmlPr mapId="5" xpath="/GFI-IZD-POD/NTI-E_1000956/P1076484" xmlDataType="decimal"/>
    </xmlCellPr>
  </singleXmlCell>
  <singleXmlCell id="538" r="H46" connectionId="0">
    <xmlCellPr id="1" uniqueName="P1076485">
      <xmlPr mapId="5" xpath="/GFI-IZD-POD/NTI-E_1000956/P1076485" xmlDataType="decimal"/>
    </xmlCellPr>
  </singleXmlCell>
  <singleXmlCell id="539" r="I46" connectionId="0">
    <xmlCellPr id="1" uniqueName="P1076486">
      <xmlPr mapId="5" xpath="/GFI-IZD-POD/NTI-E_1000956/P1076486" xmlDataType="decimal"/>
    </xmlCellPr>
  </singleXmlCell>
  <singleXmlCell id="540" r="H47" connectionId="0">
    <xmlCellPr id="1" uniqueName="P1076487">
      <xmlPr mapId="5" xpath="/GFI-IZD-POD/NTI-E_1000956/P1076487" xmlDataType="decimal"/>
    </xmlCellPr>
  </singleXmlCell>
  <singleXmlCell id="541" r="I47" connectionId="0">
    <xmlCellPr id="1" uniqueName="P1076488">
      <xmlPr mapId="5" xpath="/GFI-IZD-POD/NTI-E_1000956/P1076488" xmlDataType="decimal"/>
    </xmlCellPr>
  </singleXmlCell>
  <singleXmlCell id="542" r="H48" connectionId="0">
    <xmlCellPr id="1" uniqueName="P1076489">
      <xmlPr mapId="5" xpath="/GFI-IZD-POD/NTI-E_1000956/P1076489" xmlDataType="decimal"/>
    </xmlCellPr>
  </singleXmlCell>
  <singleXmlCell id="543" r="I48" connectionId="0">
    <xmlCellPr id="1" uniqueName="P1076490">
      <xmlPr mapId="5" xpath="/GFI-IZD-POD/NTI-E_1000956/P1076490" xmlDataType="decimal"/>
    </xmlCellPr>
  </singleXmlCell>
  <singleXmlCell id="544" r="H49" connectionId="0">
    <xmlCellPr id="1" uniqueName="P1076491">
      <xmlPr mapId="5" xpath="/GFI-IZD-POD/NTI-E_1000956/P1076491" xmlDataType="decimal"/>
    </xmlCellPr>
  </singleXmlCell>
  <singleXmlCell id="545" r="I49" connectionId="0">
    <xmlCellPr id="1" uniqueName="P1076492">
      <xmlPr mapId="5" xpath="/GFI-IZD-POD/NTI-E_1000956/P1076492" xmlDataType="decimal"/>
    </xmlCellPr>
  </singleXmlCell>
  <singleXmlCell id="546" r="H50" connectionId="0">
    <xmlCellPr id="1" uniqueName="P1076493">
      <xmlPr mapId="5" xpath="/GFI-IZD-POD/NTI-E_1000956/P1076493" xmlDataType="decimal"/>
    </xmlCellPr>
  </singleXmlCell>
  <singleXmlCell id="547" r="I50" connectionId="0">
    <xmlCellPr id="1" uniqueName="P1076494">
      <xmlPr mapId="5" xpath="/GFI-IZD-POD/NTI-E_1000956/P1076494" xmlDataType="decimal"/>
    </xmlCellPr>
  </singleXmlCell>
  <singleXmlCell id="548" r="H51" connectionId="0">
    <xmlCellPr id="1" uniqueName="P1076495">
      <xmlPr mapId="5" xpath="/GFI-IZD-POD/NTI-E_1000956/P1076495" xmlDataType="decimal"/>
    </xmlCellPr>
  </singleXmlCell>
  <singleXmlCell id="549" r="I51" connectionId="0">
    <xmlCellPr id="1" uniqueName="P1076496">
      <xmlPr mapId="5" xpath="/GFI-IZD-POD/NTI-E_1000956/P1076496" xmlDataType="decimal"/>
    </xmlCellPr>
  </singleXmlCell>
  <singleXmlCell id="550" r="H52" connectionId="0">
    <xmlCellPr id="1" uniqueName="P1078211">
      <xmlPr mapId="5" xpath="/GFI-IZD-POD/NTI-E_1000956/P1078211" xmlDataType="decimal"/>
    </xmlCellPr>
  </singleXmlCell>
  <singleXmlCell id="551" r="I52" connectionId="0">
    <xmlCellPr id="1" uniqueName="P1078212">
      <xmlPr mapId="5" xpath="/GFI-IZD-POD/NTI-E_1000956/P1078212" xmlDataType="decimal"/>
    </xmlCellPr>
  </singleXmlCell>
  <singleXmlCell id="552" r="H53" connectionId="0">
    <xmlCellPr id="1" uniqueName="P1078213">
      <xmlPr mapId="5" xpath="/GFI-IZD-POD/NTI-E_1000956/P1078213" xmlDataType="decimal"/>
    </xmlCellPr>
  </singleXmlCell>
  <singleXmlCell id="553" r="I53" connectionId="0">
    <xmlCellPr id="1" uniqueName="P1078214">
      <xmlPr mapId="5" xpath="/GFI-IZD-POD/NTI-E_1000956/P1078214" xmlDataType="decimal"/>
    </xmlCellPr>
  </singleXmlCell>
  <singleXmlCell id="554" r="H54" connectionId="0">
    <xmlCellPr id="1" uniqueName="P1078216">
      <xmlPr mapId="5" xpath="/GFI-IZD-POD/NTI-E_1000956/P1078216" xmlDataType="decimal"/>
    </xmlCellPr>
  </singleXmlCell>
  <singleXmlCell id="555" r="I54" connectionId="0">
    <xmlCellPr id="1" uniqueName="P1078218">
      <xmlPr mapId="5" xpath="/GFI-IZD-POD/NTI-E_1000956/P1078218" xmlDataType="decimal"/>
    </xmlCellPr>
  </singleXmlCell>
  <singleXmlCell id="556" r="H55" connectionId="0">
    <xmlCellPr id="1" uniqueName="P1078219">
      <xmlPr mapId="5" xpath="/GFI-IZD-POD/NTI-E_1000956/P1078219" xmlDataType="decimal"/>
    </xmlCellPr>
  </singleXmlCell>
  <singleXmlCell id="557" r="I55" connectionId="0">
    <xmlCellPr id="1" uniqueName="P1078221">
      <xmlPr mapId="5" xpath="/GFI-IZD-POD/NTI-E_1000956/P1078221" xmlDataType="decimal"/>
    </xmlCellPr>
  </singleXmlCell>
  <singleXmlCell id="558" r="H56" connectionId="0">
    <xmlCellPr id="1" uniqueName="P1078223">
      <xmlPr mapId="5" xpath="/GFI-IZD-POD/NTI-E_1000956/P1078223" xmlDataType="decimal"/>
    </xmlCellPr>
  </singleXmlCell>
  <singleXmlCell id="559" r="I56" connectionId="0">
    <xmlCellPr id="1" uniqueName="P1078225">
      <xmlPr mapId="5" xpath="/GFI-IZD-POD/NTI-E_1000956/P1078225" xmlDataType="decimal"/>
    </xmlCellPr>
  </singleXmlCell>
  <singleXmlCell id="560" r="H57" connectionId="0">
    <xmlCellPr id="1" uniqueName="P1078227">
      <xmlPr mapId="5" xpath="/GFI-IZD-POD/NTI-E_1000956/P1078227" xmlDataType="decimal"/>
    </xmlCellPr>
  </singleXmlCell>
  <singleXmlCell id="561" r="I57" connectionId="0">
    <xmlCellPr id="1" uniqueName="P1078228">
      <xmlPr mapId="5" xpath="/GFI-IZD-POD/NTI-E_1000956/P1078228" xmlDataType="decimal"/>
    </xmlCellPr>
  </singleXmlCell>
  <singleXmlCell id="562" r="H58" connectionId="0">
    <xmlCellPr id="1" uniqueName="P1078230">
      <xmlPr mapId="5" xpath="/GFI-IZD-POD/NTI-E_1000956/P1078230" xmlDataType="decimal"/>
    </xmlCellPr>
  </singleXmlCell>
  <singleXmlCell id="563" r="I58" connectionId="0">
    <xmlCellPr id="1" uniqueName="P1078232">
      <xmlPr mapId="5" xpath="/GFI-IZD-POD/NTI-E_1000956/P1078232" xmlDataType="decimal"/>
    </xmlCellPr>
  </singleXmlCell>
  <singleXmlCell id="564" r="H59" connectionId="0">
    <xmlCellPr id="1" uniqueName="P1078234">
      <xmlPr mapId="5" xpath="/GFI-IZD-POD/NTI-E_1000956/P1078234" xmlDataType="decimal"/>
    </xmlCellPr>
  </singleXmlCell>
  <singleXmlCell id="565" r="I59" connectionId="0">
    <xmlCellPr id="1" uniqueName="P1078235">
      <xmlPr mapId="5" xpath="/GFI-IZD-POD/NTI-E_1000956/P1078235" xmlDataType="decimal"/>
    </xmlCellPr>
  </singleXmlCell>
</singleXmlCells>
</file>

<file path=xl/tables/tableSingleCells5.xml><?xml version="1.0" encoding="utf-8"?>
<singleXmlCells xmlns="http://schemas.openxmlformats.org/spreadsheetml/2006/main">
  <singleXmlCell id="566" r="H8" connectionId="0">
    <xmlCellPr id="1" uniqueName="P1078099">
      <xmlPr mapId="5" xpath="/GFI-IZD-POD/NTD-E_1000957/P1078099" xmlDataType="decimal"/>
    </xmlCellPr>
  </singleXmlCell>
  <singleXmlCell id="567" r="I8" connectionId="0">
    <xmlCellPr id="1" uniqueName="P1078100">
      <xmlPr mapId="5" xpath="/GFI-IZD-POD/NTD-E_1000957/P1078100" xmlDataType="decimal"/>
    </xmlCellPr>
  </singleXmlCell>
  <singleXmlCell id="568" r="H9" connectionId="0">
    <xmlCellPr id="1" uniqueName="P1078101">
      <xmlPr mapId="5" xpath="/GFI-IZD-POD/NTD-E_1000957/P1078101" xmlDataType="decimal"/>
    </xmlCellPr>
  </singleXmlCell>
  <singleXmlCell id="569" r="I9" connectionId="0">
    <xmlCellPr id="1" uniqueName="P1078102">
      <xmlPr mapId="5" xpath="/GFI-IZD-POD/NTD-E_1000957/P1078102" xmlDataType="decimal"/>
    </xmlCellPr>
  </singleXmlCell>
  <singleXmlCell id="570" r="H10" connectionId="0">
    <xmlCellPr id="1" uniqueName="P1078103">
      <xmlPr mapId="5" xpath="/GFI-IZD-POD/NTD-E_1000957/P1078103" xmlDataType="decimal"/>
    </xmlCellPr>
  </singleXmlCell>
  <singleXmlCell id="571" r="I10" connectionId="0">
    <xmlCellPr id="1" uniqueName="P1078104">
      <xmlPr mapId="5" xpath="/GFI-IZD-POD/NTD-E_1000957/P1078104" xmlDataType="decimal"/>
    </xmlCellPr>
  </singleXmlCell>
  <singleXmlCell id="572" r="H11" connectionId="0">
    <xmlCellPr id="1" uniqueName="P1078105">
      <xmlPr mapId="5" xpath="/GFI-IZD-POD/NTD-E_1000957/P1078105" xmlDataType="decimal"/>
    </xmlCellPr>
  </singleXmlCell>
  <singleXmlCell id="573" r="I11" connectionId="0">
    <xmlCellPr id="1" uniqueName="P1078106">
      <xmlPr mapId="5" xpath="/GFI-IZD-POD/NTD-E_1000957/P1078106" xmlDataType="decimal"/>
    </xmlCellPr>
  </singleXmlCell>
  <singleXmlCell id="574" r="H12" connectionId="0">
    <xmlCellPr id="1" uniqueName="P1122162">
      <xmlPr mapId="5" xpath="/GFI-IZD-POD/NTD-E_1000957/P1122162" xmlDataType="decimal"/>
    </xmlCellPr>
  </singleXmlCell>
  <singleXmlCell id="575" r="I12" connectionId="0">
    <xmlCellPr id="1" uniqueName="P1122163">
      <xmlPr mapId="5" xpath="/GFI-IZD-POD/NTD-E_1000957/P1122163" xmlDataType="decimal"/>
    </xmlCellPr>
  </singleXmlCell>
  <singleXmlCell id="576" r="H13" connectionId="0">
    <xmlCellPr id="1" uniqueName="P1122164">
      <xmlPr mapId="5" xpath="/GFI-IZD-POD/NTD-E_1000957/P1122164" xmlDataType="decimal"/>
    </xmlCellPr>
  </singleXmlCell>
  <singleXmlCell id="577" r="I13" connectionId="0">
    <xmlCellPr id="1" uniqueName="P1122165">
      <xmlPr mapId="5" xpath="/GFI-IZD-POD/NTD-E_1000957/P1122165" xmlDataType="decimal"/>
    </xmlCellPr>
  </singleXmlCell>
  <singleXmlCell id="578" r="H14" connectionId="0">
    <xmlCellPr id="1" uniqueName="P1078107">
      <xmlPr mapId="5" xpath="/GFI-IZD-POD/NTD-E_1000957/P1078107" xmlDataType="decimal"/>
    </xmlCellPr>
  </singleXmlCell>
  <singleXmlCell id="579" r="I14" connectionId="0">
    <xmlCellPr id="1" uniqueName="P1078108">
      <xmlPr mapId="5" xpath="/GFI-IZD-POD/NTD-E_1000957/P1078108" xmlDataType="decimal"/>
    </xmlCellPr>
  </singleXmlCell>
  <singleXmlCell id="580" r="H15" connectionId="0">
    <xmlCellPr id="1" uniqueName="P1078109">
      <xmlPr mapId="5" xpath="/GFI-IZD-POD/NTD-E_1000957/P1078109" xmlDataType="decimal"/>
    </xmlCellPr>
  </singleXmlCell>
  <singleXmlCell id="581" r="I15" connectionId="0">
    <xmlCellPr id="1" uniqueName="P1078110">
      <xmlPr mapId="5" xpath="/GFI-IZD-POD/NTD-E_1000957/P1078110" xmlDataType="decimal"/>
    </xmlCellPr>
  </singleXmlCell>
  <singleXmlCell id="582" r="H16" connectionId="0">
    <xmlCellPr id="1" uniqueName="P1078111">
      <xmlPr mapId="5" xpath="/GFI-IZD-POD/NTD-E_1000957/P1078111" xmlDataType="decimal"/>
    </xmlCellPr>
  </singleXmlCell>
  <singleXmlCell id="583" r="I16" connectionId="0">
    <xmlCellPr id="1" uniqueName="P1078112">
      <xmlPr mapId="5" xpath="/GFI-IZD-POD/NTD-E_1000957/P1078112" xmlDataType="decimal"/>
    </xmlCellPr>
  </singleXmlCell>
  <singleXmlCell id="584" r="H17" connectionId="0">
    <xmlCellPr id="1" uniqueName="P1078117">
      <xmlPr mapId="5" xpath="/GFI-IZD-POD/NTD-E_1000957/P1078117" xmlDataType="decimal"/>
    </xmlCellPr>
  </singleXmlCell>
  <singleXmlCell id="585" r="I17" connectionId="0">
    <xmlCellPr id="1" uniqueName="P1078118">
      <xmlPr mapId="5" xpath="/GFI-IZD-POD/NTD-E_1000957/P1078118" xmlDataType="decimal"/>
    </xmlCellPr>
  </singleXmlCell>
  <singleXmlCell id="586" r="H18" connectionId="0">
    <xmlCellPr id="1" uniqueName="P1078119">
      <xmlPr mapId="5" xpath="/GFI-IZD-POD/NTD-E_1000957/P1078119" xmlDataType="decimal"/>
    </xmlCellPr>
  </singleXmlCell>
  <singleXmlCell id="587" r="I18" connectionId="0">
    <xmlCellPr id="1" uniqueName="P1078120">
      <xmlPr mapId="5" xpath="/GFI-IZD-POD/NTD-E_1000957/P1078120" xmlDataType="decimal"/>
    </xmlCellPr>
  </singleXmlCell>
  <singleXmlCell id="588" r="H19" connectionId="0">
    <xmlCellPr id="1" uniqueName="P1122166">
      <xmlPr mapId="5" xpath="/GFI-IZD-POD/NTD-E_1000957/P1122166" xmlDataType="decimal"/>
    </xmlCellPr>
  </singleXmlCell>
  <singleXmlCell id="589" r="I19" connectionId="0">
    <xmlCellPr id="1" uniqueName="P1122167">
      <xmlPr mapId="5" xpath="/GFI-IZD-POD/NTD-E_1000957/P1122167" xmlDataType="decimal"/>
    </xmlCellPr>
  </singleXmlCell>
  <singleXmlCell id="590" r="H20" connectionId="0">
    <xmlCellPr id="1" uniqueName="P1122168">
      <xmlPr mapId="5" xpath="/GFI-IZD-POD/NTD-E_1000957/P1122168" xmlDataType="decimal"/>
    </xmlCellPr>
  </singleXmlCell>
  <singleXmlCell id="591" r="I20" connectionId="0">
    <xmlCellPr id="1" uniqueName="P1122169">
      <xmlPr mapId="5" xpath="/GFI-IZD-POD/NTD-E_1000957/P1122169" xmlDataType="decimal"/>
    </xmlCellPr>
  </singleXmlCell>
  <singleXmlCell id="592" r="H21" connectionId="0">
    <xmlCellPr id="1" uniqueName="P1078121">
      <xmlPr mapId="5" xpath="/GFI-IZD-POD/NTD-E_1000957/P1078121" xmlDataType="decimal"/>
    </xmlCellPr>
  </singleXmlCell>
  <singleXmlCell id="593" r="I21" connectionId="0">
    <xmlCellPr id="1" uniqueName="P1078122">
      <xmlPr mapId="5" xpath="/GFI-IZD-POD/NTD-E_1000957/P1078122" xmlDataType="decimal"/>
    </xmlCellPr>
  </singleXmlCell>
  <singleXmlCell id="594" r="H23" connectionId="0">
    <xmlCellPr id="1" uniqueName="P1078123">
      <xmlPr mapId="5" xpath="/GFI-IZD-POD/NTD-E_1000957/P1078123" xmlDataType="decimal"/>
    </xmlCellPr>
  </singleXmlCell>
  <singleXmlCell id="595" r="I23" connectionId="0">
    <xmlCellPr id="1" uniqueName="P1078124">
      <xmlPr mapId="5" xpath="/GFI-IZD-POD/NTD-E_1000957/P1078124" xmlDataType="decimal"/>
    </xmlCellPr>
  </singleXmlCell>
  <singleXmlCell id="596" r="H24" connectionId="0">
    <xmlCellPr id="1" uniqueName="P1078125">
      <xmlPr mapId="5" xpath="/GFI-IZD-POD/NTD-E_1000957/P1078125" xmlDataType="decimal"/>
    </xmlCellPr>
  </singleXmlCell>
  <singleXmlCell id="597" r="I24" connectionId="0">
    <xmlCellPr id="1" uniqueName="P1078126">
      <xmlPr mapId="5" xpath="/GFI-IZD-POD/NTD-E_1000957/P1078126" xmlDataType="decimal"/>
    </xmlCellPr>
  </singleXmlCell>
  <singleXmlCell id="598" r="H25" connectionId="0">
    <xmlCellPr id="1" uniqueName="P1078127">
      <xmlPr mapId="5" xpath="/GFI-IZD-POD/NTD-E_1000957/P1078127" xmlDataType="decimal"/>
    </xmlCellPr>
  </singleXmlCell>
  <singleXmlCell id="599" r="I25" connectionId="0">
    <xmlCellPr id="1" uniqueName="P1078128">
      <xmlPr mapId="5" xpath="/GFI-IZD-POD/NTD-E_1000957/P1078128" xmlDataType="decimal"/>
    </xmlCellPr>
  </singleXmlCell>
  <singleXmlCell id="600" r="H26" connectionId="0">
    <xmlCellPr id="1" uniqueName="P1078129">
      <xmlPr mapId="5" xpath="/GFI-IZD-POD/NTD-E_1000957/P1078129" xmlDataType="decimal"/>
    </xmlCellPr>
  </singleXmlCell>
  <singleXmlCell id="601" r="I26" connectionId="0">
    <xmlCellPr id="1" uniqueName="P1078130">
      <xmlPr mapId="5" xpath="/GFI-IZD-POD/NTD-E_1000957/P1078130" xmlDataType="decimal"/>
    </xmlCellPr>
  </singleXmlCell>
  <singleXmlCell id="602" r="H27" connectionId="0">
    <xmlCellPr id="1" uniqueName="P1078131">
      <xmlPr mapId="5" xpath="/GFI-IZD-POD/NTD-E_1000957/P1078131" xmlDataType="decimal"/>
    </xmlCellPr>
  </singleXmlCell>
  <singleXmlCell id="603" r="I27" connectionId="0">
    <xmlCellPr id="1" uniqueName="P1078132">
      <xmlPr mapId="5" xpath="/GFI-IZD-POD/NTD-E_1000957/P1078132" xmlDataType="decimal"/>
    </xmlCellPr>
  </singleXmlCell>
  <singleXmlCell id="604" r="H28" connectionId="0">
    <xmlCellPr id="1" uniqueName="P1078133">
      <xmlPr mapId="5" xpath="/GFI-IZD-POD/NTD-E_1000957/P1078133" xmlDataType="decimal"/>
    </xmlCellPr>
  </singleXmlCell>
  <singleXmlCell id="605" r="I28" connectionId="0">
    <xmlCellPr id="1" uniqueName="P1078134">
      <xmlPr mapId="5" xpath="/GFI-IZD-POD/NTD-E_1000957/P1078134" xmlDataType="decimal"/>
    </xmlCellPr>
  </singleXmlCell>
  <singleXmlCell id="606" r="H29" connectionId="0">
    <xmlCellPr id="1" uniqueName="P1078135">
      <xmlPr mapId="5" xpath="/GFI-IZD-POD/NTD-E_1000957/P1078135" xmlDataType="decimal"/>
    </xmlCellPr>
  </singleXmlCell>
  <singleXmlCell id="607" r="I29" connectionId="0">
    <xmlCellPr id="1" uniqueName="P1078136">
      <xmlPr mapId="5" xpath="/GFI-IZD-POD/NTD-E_1000957/P1078136" xmlDataType="decimal"/>
    </xmlCellPr>
  </singleXmlCell>
  <singleXmlCell id="608" r="H30" connectionId="0">
    <xmlCellPr id="1" uniqueName="P1078137">
      <xmlPr mapId="5" xpath="/GFI-IZD-POD/NTD-E_1000957/P1078137" xmlDataType="decimal"/>
    </xmlCellPr>
  </singleXmlCell>
  <singleXmlCell id="609" r="I30" connectionId="0">
    <xmlCellPr id="1" uniqueName="P1078138">
      <xmlPr mapId="5" xpath="/GFI-IZD-POD/NTD-E_1000957/P1078138" xmlDataType="decimal"/>
    </xmlCellPr>
  </singleXmlCell>
  <singleXmlCell id="610" r="H31" connectionId="0">
    <xmlCellPr id="1" uniqueName="P1078139">
      <xmlPr mapId="5" xpath="/GFI-IZD-POD/NTD-E_1000957/P1078139" xmlDataType="decimal"/>
    </xmlCellPr>
  </singleXmlCell>
  <singleXmlCell id="611" r="I31" connectionId="0">
    <xmlCellPr id="1" uniqueName="P1078140">
      <xmlPr mapId="5" xpath="/GFI-IZD-POD/NTD-E_1000957/P1078140" xmlDataType="decimal"/>
    </xmlCellPr>
  </singleXmlCell>
  <singleXmlCell id="612" r="H32" connectionId="0">
    <xmlCellPr id="1" uniqueName="P1078141">
      <xmlPr mapId="5" xpath="/GFI-IZD-POD/NTD-E_1000957/P1078141" xmlDataType="decimal"/>
    </xmlCellPr>
  </singleXmlCell>
  <singleXmlCell id="613" r="I32" connectionId="0">
    <xmlCellPr id="1" uniqueName="P1078142">
      <xmlPr mapId="5" xpath="/GFI-IZD-POD/NTD-E_1000957/P1078142" xmlDataType="decimal"/>
    </xmlCellPr>
  </singleXmlCell>
  <singleXmlCell id="614" r="H33" connectionId="0">
    <xmlCellPr id="1" uniqueName="P1078143">
      <xmlPr mapId="5" xpath="/GFI-IZD-POD/NTD-E_1000957/P1078143" xmlDataType="decimal"/>
    </xmlCellPr>
  </singleXmlCell>
  <singleXmlCell id="615" r="I33" connectionId="0">
    <xmlCellPr id="1" uniqueName="P1078144">
      <xmlPr mapId="5" xpath="/GFI-IZD-POD/NTD-E_1000957/P1078144" xmlDataType="decimal"/>
    </xmlCellPr>
  </singleXmlCell>
  <singleXmlCell id="616" r="H34" connectionId="0">
    <xmlCellPr id="1" uniqueName="P1078145">
      <xmlPr mapId="5" xpath="/GFI-IZD-POD/NTD-E_1000957/P1078145" xmlDataType="decimal"/>
    </xmlCellPr>
  </singleXmlCell>
  <singleXmlCell id="617" r="I34" connectionId="0">
    <xmlCellPr id="1" uniqueName="P1078146">
      <xmlPr mapId="5" xpath="/GFI-IZD-POD/NTD-E_1000957/P1078146" xmlDataType="decimal"/>
    </xmlCellPr>
  </singleXmlCell>
  <singleXmlCell id="618" r="H35" connectionId="0">
    <xmlCellPr id="1" uniqueName="P1078147">
      <xmlPr mapId="5" xpath="/GFI-IZD-POD/NTD-E_1000957/P1078147" xmlDataType="decimal"/>
    </xmlCellPr>
  </singleXmlCell>
  <singleXmlCell id="619" r="I35" connectionId="0">
    <xmlCellPr id="1" uniqueName="P1078148">
      <xmlPr mapId="5" xpath="/GFI-IZD-POD/NTD-E_1000957/P1078148" xmlDataType="decimal"/>
    </xmlCellPr>
  </singleXmlCell>
  <singleXmlCell id="620" r="H36" connectionId="0">
    <xmlCellPr id="1" uniqueName="P1078149">
      <xmlPr mapId="5" xpath="/GFI-IZD-POD/NTD-E_1000957/P1078149" xmlDataType="decimal"/>
    </xmlCellPr>
  </singleXmlCell>
  <singleXmlCell id="621" r="I36" connectionId="0">
    <xmlCellPr id="1" uniqueName="P1078150">
      <xmlPr mapId="5" xpath="/GFI-IZD-POD/NTD-E_1000957/P1078150" xmlDataType="decimal"/>
    </xmlCellPr>
  </singleXmlCell>
  <singleXmlCell id="623" r="H38" connectionId="0">
    <xmlCellPr id="1" uniqueName="P1078151">
      <xmlPr mapId="5" xpath="/GFI-IZD-POD/NTD-E_1000957/P1078151" xmlDataType="decimal"/>
    </xmlCellPr>
  </singleXmlCell>
  <singleXmlCell id="624" r="I38" connectionId="0">
    <xmlCellPr id="1" uniqueName="P1078152">
      <xmlPr mapId="5" xpath="/GFI-IZD-POD/NTD-E_1000957/P1078152" xmlDataType="decimal"/>
    </xmlCellPr>
  </singleXmlCell>
  <singleXmlCell id="625" r="H39" connectionId="0">
    <xmlCellPr id="1" uniqueName="P1078153">
      <xmlPr mapId="5" xpath="/GFI-IZD-POD/NTD-E_1000957/P1078153" xmlDataType="decimal"/>
    </xmlCellPr>
  </singleXmlCell>
  <singleXmlCell id="626" r="I39" connectionId="0">
    <xmlCellPr id="1" uniqueName="P1078154">
      <xmlPr mapId="5" xpath="/GFI-IZD-POD/NTD-E_1000957/P1078154" xmlDataType="decimal"/>
    </xmlCellPr>
  </singleXmlCell>
  <singleXmlCell id="627" r="H40" connectionId="0">
    <xmlCellPr id="1" uniqueName="P1078155">
      <xmlPr mapId="5" xpath="/GFI-IZD-POD/NTD-E_1000957/P1078155" xmlDataType="decimal"/>
    </xmlCellPr>
  </singleXmlCell>
  <singleXmlCell id="628" r="I40" connectionId="0">
    <xmlCellPr id="1" uniqueName="P1078156">
      <xmlPr mapId="5" xpath="/GFI-IZD-POD/NTD-E_1000957/P1078156" xmlDataType="decimal"/>
    </xmlCellPr>
  </singleXmlCell>
  <singleXmlCell id="629" r="H41" connectionId="0">
    <xmlCellPr id="1" uniqueName="P1078157">
      <xmlPr mapId="5" xpath="/GFI-IZD-POD/NTD-E_1000957/P1078157" xmlDataType="decimal"/>
    </xmlCellPr>
  </singleXmlCell>
  <singleXmlCell id="630" r="I41" connectionId="0">
    <xmlCellPr id="1" uniqueName="P1078158">
      <xmlPr mapId="5" xpath="/GFI-IZD-POD/NTD-E_1000957/P1078158" xmlDataType="decimal"/>
    </xmlCellPr>
  </singleXmlCell>
  <singleXmlCell id="631" r="H42" connectionId="0">
    <xmlCellPr id="1" uniqueName="P1078159">
      <xmlPr mapId="5" xpath="/GFI-IZD-POD/NTD-E_1000957/P1078159" xmlDataType="decimal"/>
    </xmlCellPr>
  </singleXmlCell>
  <singleXmlCell id="632" r="I42" connectionId="0">
    <xmlCellPr id="1" uniqueName="P1078160">
      <xmlPr mapId="5" xpath="/GFI-IZD-POD/NTD-E_1000957/P1078160" xmlDataType="decimal"/>
    </xmlCellPr>
  </singleXmlCell>
  <singleXmlCell id="633" r="H43" connectionId="0">
    <xmlCellPr id="1" uniqueName="P1078161">
      <xmlPr mapId="5" xpath="/GFI-IZD-POD/NTD-E_1000957/P1078161" xmlDataType="decimal"/>
    </xmlCellPr>
  </singleXmlCell>
  <singleXmlCell id="634" r="I43" connectionId="0">
    <xmlCellPr id="1" uniqueName="P1078162">
      <xmlPr mapId="5" xpath="/GFI-IZD-POD/NTD-E_1000957/P1078162" xmlDataType="decimal"/>
    </xmlCellPr>
  </singleXmlCell>
  <singleXmlCell id="635" r="H44" connectionId="0">
    <xmlCellPr id="1" uniqueName="P1078163">
      <xmlPr mapId="5" xpath="/GFI-IZD-POD/NTD-E_1000957/P1078163" xmlDataType="decimal"/>
    </xmlCellPr>
  </singleXmlCell>
  <singleXmlCell id="636" r="I44" connectionId="0">
    <xmlCellPr id="1" uniqueName="P1078164">
      <xmlPr mapId="5" xpath="/GFI-IZD-POD/NTD-E_1000957/P1078164" xmlDataType="decimal"/>
    </xmlCellPr>
  </singleXmlCell>
  <singleXmlCell id="637" r="H45" connectionId="0">
    <xmlCellPr id="1" uniqueName="P1078165">
      <xmlPr mapId="5" xpath="/GFI-IZD-POD/NTD-E_1000957/P1078165" xmlDataType="decimal"/>
    </xmlCellPr>
  </singleXmlCell>
  <singleXmlCell id="638" r="I45" connectionId="0">
    <xmlCellPr id="1" uniqueName="P1078166">
      <xmlPr mapId="5" xpath="/GFI-IZD-POD/NTD-E_1000957/P1078166" xmlDataType="decimal"/>
    </xmlCellPr>
  </singleXmlCell>
  <singleXmlCell id="639" r="H46" connectionId="0">
    <xmlCellPr id="1" uniqueName="P1078167">
      <xmlPr mapId="5" xpath="/GFI-IZD-POD/NTD-E_1000957/P1078167" xmlDataType="decimal"/>
    </xmlCellPr>
  </singleXmlCell>
  <singleXmlCell id="640" r="I46" connectionId="0">
    <xmlCellPr id="1" uniqueName="P1078168">
      <xmlPr mapId="5" xpath="/GFI-IZD-POD/NTD-E_1000957/P1078168" xmlDataType="decimal"/>
    </xmlCellPr>
  </singleXmlCell>
  <singleXmlCell id="641" r="H47" connectionId="0">
    <xmlCellPr id="1" uniqueName="P1078169">
      <xmlPr mapId="5" xpath="/GFI-IZD-POD/NTD-E_1000957/P1078169" xmlDataType="decimal"/>
    </xmlCellPr>
  </singleXmlCell>
  <singleXmlCell id="642" r="I47" connectionId="0">
    <xmlCellPr id="1" uniqueName="P1078170">
      <xmlPr mapId="5" xpath="/GFI-IZD-POD/NTD-E_1000957/P1078170" xmlDataType="decimal"/>
    </xmlCellPr>
  </singleXmlCell>
  <singleXmlCell id="643" r="H48" connectionId="0">
    <xmlCellPr id="1" uniqueName="P1078171">
      <xmlPr mapId="5" xpath="/GFI-IZD-POD/NTD-E_1000957/P1078171" xmlDataType="decimal"/>
    </xmlCellPr>
  </singleXmlCell>
  <singleXmlCell id="644" r="I48" connectionId="0">
    <xmlCellPr id="1" uniqueName="P1078172">
      <xmlPr mapId="5" xpath="/GFI-IZD-POD/NTD-E_1000957/P1078172" xmlDataType="decimal"/>
    </xmlCellPr>
  </singleXmlCell>
  <singleXmlCell id="645" r="H49" connectionId="0">
    <xmlCellPr id="1" uniqueName="P1078173">
      <xmlPr mapId="5" xpath="/GFI-IZD-POD/NTD-E_1000957/P1078173" xmlDataType="decimal"/>
    </xmlCellPr>
  </singleXmlCell>
  <singleXmlCell id="646" r="I49" connectionId="0">
    <xmlCellPr id="1" uniqueName="P1078174">
      <xmlPr mapId="5" xpath="/GFI-IZD-POD/NTD-E_1000957/P1078174" xmlDataType="decimal"/>
    </xmlCellPr>
  </singleXmlCell>
  <singleXmlCell id="647" r="H50" connectionId="0">
    <xmlCellPr id="1" uniqueName="P1078175">
      <xmlPr mapId="5" xpath="/GFI-IZD-POD/NTD-E_1000957/P1078175" xmlDataType="decimal"/>
    </xmlCellPr>
  </singleXmlCell>
  <singleXmlCell id="648" r="I50" connectionId="0">
    <xmlCellPr id="1" uniqueName="P1078176">
      <xmlPr mapId="5" xpath="/GFI-IZD-POD/NTD-E_1000957/P1078176" xmlDataType="decimal"/>
    </xmlCellPr>
  </singleXmlCell>
  <singleXmlCell id="649" r="H51" connectionId="0">
    <xmlCellPr id="1" uniqueName="P1078177">
      <xmlPr mapId="5" xpath="/GFI-IZD-POD/NTD-E_1000957/P1078177" xmlDataType="decimal"/>
    </xmlCellPr>
  </singleXmlCell>
  <singleXmlCell id="651" r="I51" connectionId="0">
    <xmlCellPr id="1" uniqueName="P1078178">
      <xmlPr mapId="5" xpath="/GFI-IZD-POD/NTD-E_1000957/P1078178" xmlDataType="decimal"/>
    </xmlCellPr>
  </singleXmlCell>
  <singleXmlCell id="652" r="H52" connectionId="0">
    <xmlCellPr id="1" uniqueName="P1078179">
      <xmlPr mapId="5" xpath="/GFI-IZD-POD/NTD-E_1000957/P1078179" xmlDataType="decimal"/>
    </xmlCellPr>
  </singleXmlCell>
  <singleXmlCell id="653" r="I52" connectionId="0">
    <xmlCellPr id="1" uniqueName="P1078180">
      <xmlPr mapId="5" xpath="/GFI-IZD-POD/NTD-E_1000957/P1078180" xmlDataType="decimal"/>
    </xmlCellPr>
  </singleXmlCell>
  <singleXmlCell id="654" r="H53" connectionId="0">
    <xmlCellPr id="1" uniqueName="P1078181">
      <xmlPr mapId="5" xpath="/GFI-IZD-POD/NTD-E_1000957/P1078181" xmlDataType="decimal"/>
    </xmlCellPr>
  </singleXmlCell>
  <singleXmlCell id="655" r="I53" connectionId="0">
    <xmlCellPr id="1" uniqueName="P1078182">
      <xmlPr mapId="5" xpath="/GFI-IZD-POD/NTD-E_1000957/P1078182" xmlDataType="decimal"/>
    </xmlCellPr>
  </singleXmlCell>
</singleXmlCells>
</file>

<file path=xl/tables/tableSingleCells6.xml><?xml version="1.0" encoding="utf-8"?>
<singleXmlCells xmlns="http://schemas.openxmlformats.org/spreadsheetml/2006/main">
  <singleXmlCell id="656" r="H7" connectionId="0">
    <xmlCellPr id="1" uniqueName="P1073415">
      <xmlPr mapId="5" xpath="/GFI-IZD-POD/IPK-E_1000958/P1073415" xmlDataType="decimal"/>
    </xmlCellPr>
  </singleXmlCell>
  <singleXmlCell id="657" r="I7" connectionId="0">
    <xmlCellPr id="1" uniqueName="P1078183">
      <xmlPr mapId="5" xpath="/GFI-IZD-POD/IPK-E_1000958/P1078183" xmlDataType="decimal"/>
    </xmlCellPr>
  </singleXmlCell>
  <singleXmlCell id="658" r="J7" connectionId="0">
    <xmlCellPr id="1" uniqueName="P1078184">
      <xmlPr mapId="5" xpath="/GFI-IZD-POD/IPK-E_1000958/P1078184" xmlDataType="decimal"/>
    </xmlCellPr>
  </singleXmlCell>
  <singleXmlCell id="659" r="K7" connectionId="0">
    <xmlCellPr id="1" uniqueName="P1078185">
      <xmlPr mapId="5" xpath="/GFI-IZD-POD/IPK-E_1000958/P1078185" xmlDataType="decimal"/>
    </xmlCellPr>
  </singleXmlCell>
  <singleXmlCell id="660" r="L7" connectionId="0">
    <xmlCellPr id="1" uniqueName="P1078186">
      <xmlPr mapId="5" xpath="/GFI-IZD-POD/IPK-E_1000958/P1078186" xmlDataType="decimal"/>
    </xmlCellPr>
  </singleXmlCell>
  <singleXmlCell id="670" r="M7" connectionId="0">
    <xmlCellPr id="1" uniqueName="P1078187">
      <xmlPr mapId="5" xpath="/GFI-IZD-POD/IPK-E_1000958/P1078187" xmlDataType="decimal"/>
    </xmlCellPr>
  </singleXmlCell>
  <singleXmlCell id="671" r="N7" connectionId="0">
    <xmlCellPr id="1" uniqueName="P1078188">
      <xmlPr mapId="5" xpath="/GFI-IZD-POD/IPK-E_1000958/P1078188" xmlDataType="decimal"/>
    </xmlCellPr>
  </singleXmlCell>
  <singleXmlCell id="672" r="O7" connectionId="0">
    <xmlCellPr id="1" uniqueName="P1078189">
      <xmlPr mapId="5" xpath="/GFI-IZD-POD/IPK-E_1000958/P1078189" xmlDataType="decimal"/>
    </xmlCellPr>
  </singleXmlCell>
  <singleXmlCell id="673" r="P7" connectionId="0">
    <xmlCellPr id="1" uniqueName="P1081532">
      <xmlPr mapId="5" xpath="/GFI-IZD-POD/IPK-E_1000958/P1081532" xmlDataType="decimal"/>
    </xmlCellPr>
  </singleXmlCell>
  <singleXmlCell id="674" r="Q7" connectionId="0">
    <xmlCellPr id="1" uniqueName="P1081533">
      <xmlPr mapId="5" xpath="/GFI-IZD-POD/IPK-E_1000958/P1081533" xmlDataType="decimal"/>
    </xmlCellPr>
  </singleXmlCell>
  <singleXmlCell id="675" r="R7" connectionId="0">
    <xmlCellPr id="1" uniqueName="P1081534">
      <xmlPr mapId="5" xpath="/GFI-IZD-POD/IPK-E_1000958/P1081534" xmlDataType="decimal"/>
    </xmlCellPr>
  </singleXmlCell>
  <singleXmlCell id="676" r="S7" connectionId="0">
    <xmlCellPr id="1" uniqueName="P1123002">
      <xmlPr mapId="5" xpath="/GFI-IZD-POD/IPK-E_1000958/P1123002" xmlDataType="decimal"/>
    </xmlCellPr>
  </singleXmlCell>
  <singleXmlCell id="677" r="T7" connectionId="0">
    <xmlCellPr id="1" uniqueName="P1123003">
      <xmlPr mapId="5" xpath="/GFI-IZD-POD/IPK-E_1000958/P1123003" xmlDataType="decimal"/>
    </xmlCellPr>
  </singleXmlCell>
  <singleXmlCell id="678" r="U7" connectionId="0">
    <xmlCellPr id="1" uniqueName="P1419818">
      <xmlPr mapId="5" xpath="/GFI-IZD-POD/IPK-E_1000958/P1419818" xmlDataType="decimal"/>
    </xmlCellPr>
  </singleXmlCell>
  <singleXmlCell id="679" r="V7" connectionId="0">
    <xmlCellPr id="1" uniqueName="P1081535">
      <xmlPr mapId="5" xpath="/GFI-IZD-POD/IPK-E_1000958/P1081535" xmlDataType="decimal"/>
    </xmlCellPr>
  </singleXmlCell>
  <singleXmlCell id="680" r="W7" connectionId="0">
    <xmlCellPr id="1" uniqueName="P1081536">
      <xmlPr mapId="5" xpath="/GFI-IZD-POD/IPK-E_1000958/P1081536" xmlDataType="decimal"/>
    </xmlCellPr>
  </singleXmlCell>
  <singleXmlCell id="681" r="X7" connectionId="0">
    <xmlCellPr id="1" uniqueName="P1081537">
      <xmlPr mapId="5" xpath="/GFI-IZD-POD/IPK-E_1000958/P1081537" xmlDataType="decimal"/>
    </xmlCellPr>
  </singleXmlCell>
  <singleXmlCell id="682" r="Y7" connectionId="0">
    <xmlCellPr id="1" uniqueName="P1081538">
      <xmlPr mapId="5" xpath="/GFI-IZD-POD/IPK-E_1000958/P1081538" xmlDataType="decimal"/>
    </xmlCellPr>
  </singleXmlCell>
  <singleXmlCell id="683" r="Z7" connectionId="0">
    <xmlCellPr id="1" uniqueName="P1081539">
      <xmlPr mapId="5" xpath="/GFI-IZD-POD/IPK-E_1000958/P1081539" xmlDataType="decimal"/>
    </xmlCellPr>
  </singleXmlCell>
  <singleXmlCell id="684" r="H8" connectionId="0">
    <xmlCellPr id="1" uniqueName="P1078190">
      <xmlPr mapId="5" xpath="/GFI-IZD-POD/IPK-E_1000958/P1078190" xmlDataType="decimal"/>
    </xmlCellPr>
  </singleXmlCell>
  <singleXmlCell id="685" r="I8" connectionId="0">
    <xmlCellPr id="1" uniqueName="P1078191">
      <xmlPr mapId="5" xpath="/GFI-IZD-POD/IPK-E_1000958/P1078191" xmlDataType="decimal"/>
    </xmlCellPr>
  </singleXmlCell>
  <singleXmlCell id="686" r="J8" connectionId="0">
    <xmlCellPr id="1" uniqueName="P1078192">
      <xmlPr mapId="5" xpath="/GFI-IZD-POD/IPK-E_1000958/P1078192" xmlDataType="decimal"/>
    </xmlCellPr>
  </singleXmlCell>
  <singleXmlCell id="687" r="K8" connectionId="0">
    <xmlCellPr id="1" uniqueName="P1078193">
      <xmlPr mapId="5" xpath="/GFI-IZD-POD/IPK-E_1000958/P1078193" xmlDataType="decimal"/>
    </xmlCellPr>
  </singleXmlCell>
  <singleXmlCell id="688" r="L8" connectionId="0">
    <xmlCellPr id="1" uniqueName="P1078194">
      <xmlPr mapId="5" xpath="/GFI-IZD-POD/IPK-E_1000958/P1078194" xmlDataType="decimal"/>
    </xmlCellPr>
  </singleXmlCell>
  <singleXmlCell id="689" r="M8" connectionId="0">
    <xmlCellPr id="1" uniqueName="P1078195">
      <xmlPr mapId="5" xpath="/GFI-IZD-POD/IPK-E_1000958/P1078195" xmlDataType="decimal"/>
    </xmlCellPr>
  </singleXmlCell>
  <singleXmlCell id="690" r="N8" connectionId="0">
    <xmlCellPr id="1" uniqueName="P1078196">
      <xmlPr mapId="5" xpath="/GFI-IZD-POD/IPK-E_1000958/P1078196" xmlDataType="decimal"/>
    </xmlCellPr>
  </singleXmlCell>
  <singleXmlCell id="691" r="O8" connectionId="0">
    <xmlCellPr id="1" uniqueName="P1078197">
      <xmlPr mapId="5" xpath="/GFI-IZD-POD/IPK-E_1000958/P1078197" xmlDataType="decimal"/>
    </xmlCellPr>
  </singleXmlCell>
  <singleXmlCell id="692" r="P8" connectionId="0">
    <xmlCellPr id="1" uniqueName="P1081540">
      <xmlPr mapId="5" xpath="/GFI-IZD-POD/IPK-E_1000958/P1081540" xmlDataType="decimal"/>
    </xmlCellPr>
  </singleXmlCell>
  <singleXmlCell id="693" r="Q8" connectionId="0">
    <xmlCellPr id="1" uniqueName="P1081546">
      <xmlPr mapId="5" xpath="/GFI-IZD-POD/IPK-E_1000958/P1081546" xmlDataType="decimal"/>
    </xmlCellPr>
  </singleXmlCell>
  <singleXmlCell id="694" r="R8" connectionId="0">
    <xmlCellPr id="1" uniqueName="P1081648">
      <xmlPr mapId="5" xpath="/GFI-IZD-POD/IPK-E_1000958/P1081648" xmlDataType="decimal"/>
    </xmlCellPr>
  </singleXmlCell>
  <singleXmlCell id="695" r="S8" connectionId="0">
    <xmlCellPr id="1" uniqueName="P1123004">
      <xmlPr mapId="5" xpath="/GFI-IZD-POD/IPK-E_1000958/P1123004" xmlDataType="decimal"/>
    </xmlCellPr>
  </singleXmlCell>
  <singleXmlCell id="696" r="T8" connectionId="0">
    <xmlCellPr id="1" uniqueName="P1123005">
      <xmlPr mapId="5" xpath="/GFI-IZD-POD/IPK-E_1000958/P1123005" xmlDataType="decimal"/>
    </xmlCellPr>
  </singleXmlCell>
  <singleXmlCell id="697" r="U8" connectionId="0">
    <xmlCellPr id="1" uniqueName="P1419819">
      <xmlPr mapId="5" xpath="/GFI-IZD-POD/IPK-E_1000958/P1419819" xmlDataType="decimal"/>
    </xmlCellPr>
  </singleXmlCell>
  <singleXmlCell id="698" r="V8" connectionId="0">
    <xmlCellPr id="1" uniqueName="P1081649">
      <xmlPr mapId="5" xpath="/GFI-IZD-POD/IPK-E_1000958/P1081649" xmlDataType="decimal"/>
    </xmlCellPr>
  </singleXmlCell>
  <singleXmlCell id="699" r="W8" connectionId="0">
    <xmlCellPr id="1" uniqueName="P1081651">
      <xmlPr mapId="5" xpath="/GFI-IZD-POD/IPK-E_1000958/P1081651" xmlDataType="decimal"/>
    </xmlCellPr>
  </singleXmlCell>
  <singleXmlCell id="700" r="X8" connectionId="0">
    <xmlCellPr id="1" uniqueName="P1081656">
      <xmlPr mapId="5" xpath="/GFI-IZD-POD/IPK-E_1000958/P1081656" xmlDataType="decimal"/>
    </xmlCellPr>
  </singleXmlCell>
  <singleXmlCell id="701" r="Y8" connectionId="0">
    <xmlCellPr id="1" uniqueName="P1081658">
      <xmlPr mapId="5" xpath="/GFI-IZD-POD/IPK-E_1000958/P1081658" xmlDataType="decimal"/>
    </xmlCellPr>
  </singleXmlCell>
  <singleXmlCell id="702" r="Z8" connectionId="0">
    <xmlCellPr id="1" uniqueName="P1081660">
      <xmlPr mapId="5" xpath="/GFI-IZD-POD/IPK-E_1000958/P1081660" xmlDataType="decimal"/>
    </xmlCellPr>
  </singleXmlCell>
  <singleXmlCell id="703" r="H9" connectionId="0">
    <xmlCellPr id="1" uniqueName="P1078198">
      <xmlPr mapId="5" xpath="/GFI-IZD-POD/IPK-E_1000958/P1078198" xmlDataType="decimal"/>
    </xmlCellPr>
  </singleXmlCell>
  <singleXmlCell id="704" r="I9" connectionId="0">
    <xmlCellPr id="1" uniqueName="P1078199">
      <xmlPr mapId="5" xpath="/GFI-IZD-POD/IPK-E_1000958/P1078199" xmlDataType="decimal"/>
    </xmlCellPr>
  </singleXmlCell>
  <singleXmlCell id="705" r="J9" connectionId="0">
    <xmlCellPr id="1" uniqueName="P1078200">
      <xmlPr mapId="5" xpath="/GFI-IZD-POD/IPK-E_1000958/P1078200" xmlDataType="decimal"/>
    </xmlCellPr>
  </singleXmlCell>
  <singleXmlCell id="706" r="K9" connectionId="0">
    <xmlCellPr id="1" uniqueName="P1078201">
      <xmlPr mapId="5" xpath="/GFI-IZD-POD/IPK-E_1000958/P1078201" xmlDataType="decimal"/>
    </xmlCellPr>
  </singleXmlCell>
  <singleXmlCell id="707" r="L9" connectionId="0">
    <xmlCellPr id="1" uniqueName="P1078202">
      <xmlPr mapId="5" xpath="/GFI-IZD-POD/IPK-E_1000958/P1078202" xmlDataType="decimal"/>
    </xmlCellPr>
  </singleXmlCell>
  <singleXmlCell id="708" r="M9" connectionId="0">
    <xmlCellPr id="1" uniqueName="P1078203">
      <xmlPr mapId="5" xpath="/GFI-IZD-POD/IPK-E_1000958/P1078203" xmlDataType="decimal"/>
    </xmlCellPr>
  </singleXmlCell>
  <singleXmlCell id="709" r="N9" connectionId="0">
    <xmlCellPr id="1" uniqueName="P1078204">
      <xmlPr mapId="5" xpath="/GFI-IZD-POD/IPK-E_1000958/P1078204" xmlDataType="decimal"/>
    </xmlCellPr>
  </singleXmlCell>
  <singleXmlCell id="710" r="O9" connectionId="0">
    <xmlCellPr id="1" uniqueName="P1078205">
      <xmlPr mapId="5" xpath="/GFI-IZD-POD/IPK-E_1000958/P1078205" xmlDataType="decimal"/>
    </xmlCellPr>
  </singleXmlCell>
  <singleXmlCell id="711" r="P9" connectionId="0">
    <xmlCellPr id="1" uniqueName="P1081541">
      <xmlPr mapId="5" xpath="/GFI-IZD-POD/IPK-E_1000958/P1081541" xmlDataType="decimal"/>
    </xmlCellPr>
  </singleXmlCell>
  <singleXmlCell id="712" r="Q9" connectionId="0">
    <xmlCellPr id="1" uniqueName="P1081548">
      <xmlPr mapId="5" xpath="/GFI-IZD-POD/IPK-E_1000958/P1081548" xmlDataType="decimal"/>
    </xmlCellPr>
  </singleXmlCell>
  <singleXmlCell id="713" r="R9" connectionId="0">
    <xmlCellPr id="1" uniqueName="P1081662">
      <xmlPr mapId="5" xpath="/GFI-IZD-POD/IPK-E_1000958/P1081662" xmlDataType="decimal"/>
    </xmlCellPr>
  </singleXmlCell>
  <singleXmlCell id="714" r="S9" connectionId="0">
    <xmlCellPr id="1" uniqueName="P1123006">
      <xmlPr mapId="5" xpath="/GFI-IZD-POD/IPK-E_1000958/P1123006" xmlDataType="decimal"/>
    </xmlCellPr>
  </singleXmlCell>
  <singleXmlCell id="715" r="T9" connectionId="0">
    <xmlCellPr id="1" uniqueName="P1123007">
      <xmlPr mapId="5" xpath="/GFI-IZD-POD/IPK-E_1000958/P1123007" xmlDataType="decimal"/>
    </xmlCellPr>
  </singleXmlCell>
  <singleXmlCell id="716" r="U9" connectionId="0">
    <xmlCellPr id="1" uniqueName="P1419820">
      <xmlPr mapId="5" xpath="/GFI-IZD-POD/IPK-E_1000958/P1419820" xmlDataType="decimal"/>
    </xmlCellPr>
  </singleXmlCell>
  <singleXmlCell id="717" r="V9" connectionId="0">
    <xmlCellPr id="1" uniqueName="P1081664">
      <xmlPr mapId="5" xpath="/GFI-IZD-POD/IPK-E_1000958/P1081664" xmlDataType="decimal"/>
    </xmlCellPr>
  </singleXmlCell>
  <singleXmlCell id="718" r="W9" connectionId="0">
    <xmlCellPr id="1" uniqueName="P1081666">
      <xmlPr mapId="5" xpath="/GFI-IZD-POD/IPK-E_1000958/P1081666" xmlDataType="decimal"/>
    </xmlCellPr>
  </singleXmlCell>
  <singleXmlCell id="719" r="X9" connectionId="0">
    <xmlCellPr id="1" uniqueName="P1081668">
      <xmlPr mapId="5" xpath="/GFI-IZD-POD/IPK-E_1000958/P1081668" xmlDataType="decimal"/>
    </xmlCellPr>
  </singleXmlCell>
  <singleXmlCell id="720" r="Y9" connectionId="0">
    <xmlCellPr id="1" uniqueName="P1081670">
      <xmlPr mapId="5" xpath="/GFI-IZD-POD/IPK-E_1000958/P1081670" xmlDataType="decimal"/>
    </xmlCellPr>
  </singleXmlCell>
  <singleXmlCell id="721" r="Z9" connectionId="0">
    <xmlCellPr id="1" uniqueName="P1081672">
      <xmlPr mapId="5" xpath="/GFI-IZD-POD/IPK-E_1000958/P1081672" xmlDataType="decimal"/>
    </xmlCellPr>
  </singleXmlCell>
  <singleXmlCell id="722" r="H10" connectionId="0">
    <xmlCellPr id="1" uniqueName="P1078206">
      <xmlPr mapId="5" xpath="/GFI-IZD-POD/IPK-E_1000958/P1078206" xmlDataType="decimal"/>
    </xmlCellPr>
  </singleXmlCell>
  <singleXmlCell id="723" r="I10" connectionId="0">
    <xmlCellPr id="1" uniqueName="P1078207">
      <xmlPr mapId="5" xpath="/GFI-IZD-POD/IPK-E_1000958/P1078207" xmlDataType="decimal"/>
    </xmlCellPr>
  </singleXmlCell>
  <singleXmlCell id="724" r="J10" connectionId="0">
    <xmlCellPr id="1" uniqueName="P1078208">
      <xmlPr mapId="5" xpath="/GFI-IZD-POD/IPK-E_1000958/P1078208" xmlDataType="decimal"/>
    </xmlCellPr>
  </singleXmlCell>
  <singleXmlCell id="725" r="K10" connectionId="0">
    <xmlCellPr id="1" uniqueName="P1078209">
      <xmlPr mapId="5" xpath="/GFI-IZD-POD/IPK-E_1000958/P1078209" xmlDataType="decimal"/>
    </xmlCellPr>
  </singleXmlCell>
  <singleXmlCell id="726" r="L10" connectionId="0">
    <xmlCellPr id="1" uniqueName="P1078210">
      <xmlPr mapId="5" xpath="/GFI-IZD-POD/IPK-E_1000958/P1078210" xmlDataType="decimal"/>
    </xmlCellPr>
  </singleXmlCell>
  <singleXmlCell id="727" r="M10" connectionId="0">
    <xmlCellPr id="1" uniqueName="P1078215">
      <xmlPr mapId="5" xpath="/GFI-IZD-POD/IPK-E_1000958/P1078215" xmlDataType="decimal"/>
    </xmlCellPr>
  </singleXmlCell>
  <singleXmlCell id="728" r="N10" connectionId="0">
    <xmlCellPr id="1" uniqueName="P1078217">
      <xmlPr mapId="5" xpath="/GFI-IZD-POD/IPK-E_1000958/P1078217" xmlDataType="decimal"/>
    </xmlCellPr>
  </singleXmlCell>
  <singleXmlCell id="729" r="O10" connectionId="0">
    <xmlCellPr id="1" uniqueName="P1078220">
      <xmlPr mapId="5" xpath="/GFI-IZD-POD/IPK-E_1000958/P1078220" xmlDataType="decimal"/>
    </xmlCellPr>
  </singleXmlCell>
  <singleXmlCell id="730" r="P10" connectionId="0">
    <xmlCellPr id="1" uniqueName="P1081542">
      <xmlPr mapId="5" xpath="/GFI-IZD-POD/IPK-E_1000958/P1081542" xmlDataType="decimal"/>
    </xmlCellPr>
  </singleXmlCell>
  <singleXmlCell id="731" r="Q10" connectionId="0">
    <xmlCellPr id="1" uniqueName="P1081646">
      <xmlPr mapId="5" xpath="/GFI-IZD-POD/IPK-E_1000958/P1081646" xmlDataType="decimal"/>
    </xmlCellPr>
  </singleXmlCell>
  <singleXmlCell id="732" r="R10" connectionId="0">
    <xmlCellPr id="1" uniqueName="P1081674">
      <xmlPr mapId="5" xpath="/GFI-IZD-POD/IPK-E_1000958/P1081674" xmlDataType="decimal"/>
    </xmlCellPr>
  </singleXmlCell>
  <singleXmlCell id="733" r="S10" connectionId="0">
    <xmlCellPr id="1" uniqueName="P1123008">
      <xmlPr mapId="5" xpath="/GFI-IZD-POD/IPK-E_1000958/P1123008" xmlDataType="decimal"/>
    </xmlCellPr>
  </singleXmlCell>
  <singleXmlCell id="734" r="T10" connectionId="0">
    <xmlCellPr id="1" uniqueName="P1123009">
      <xmlPr mapId="5" xpath="/GFI-IZD-POD/IPK-E_1000958/P1123009" xmlDataType="decimal"/>
    </xmlCellPr>
  </singleXmlCell>
  <singleXmlCell id="735" r="U10" connectionId="0">
    <xmlCellPr id="1" uniqueName="P1419821">
      <xmlPr mapId="5" xpath="/GFI-IZD-POD/IPK-E_1000958/P1419821" xmlDataType="decimal"/>
    </xmlCellPr>
  </singleXmlCell>
  <singleXmlCell id="736" r="V10" connectionId="0">
    <xmlCellPr id="1" uniqueName="P1081676">
      <xmlPr mapId="5" xpath="/GFI-IZD-POD/IPK-E_1000958/P1081676" xmlDataType="decimal"/>
    </xmlCellPr>
  </singleXmlCell>
  <singleXmlCell id="737" r="W10" connectionId="0">
    <xmlCellPr id="1" uniqueName="P1081678">
      <xmlPr mapId="5" xpath="/GFI-IZD-POD/IPK-E_1000958/P1081678" xmlDataType="decimal"/>
    </xmlCellPr>
  </singleXmlCell>
  <singleXmlCell id="738" r="X10" connectionId="0">
    <xmlCellPr id="1" uniqueName="P1081680">
      <xmlPr mapId="5" xpath="/GFI-IZD-POD/IPK-E_1000958/P1081680" xmlDataType="decimal"/>
    </xmlCellPr>
  </singleXmlCell>
  <singleXmlCell id="739" r="Y10" connectionId="0">
    <xmlCellPr id="1" uniqueName="P1081682">
      <xmlPr mapId="5" xpath="/GFI-IZD-POD/IPK-E_1000958/P1081682" xmlDataType="decimal"/>
    </xmlCellPr>
  </singleXmlCell>
  <singleXmlCell id="740" r="Z10" connectionId="0">
    <xmlCellPr id="1" uniqueName="P1081684">
      <xmlPr mapId="5" xpath="/GFI-IZD-POD/IPK-E_1000958/P1081684" xmlDataType="decimal"/>
    </xmlCellPr>
  </singleXmlCell>
  <singleXmlCell id="741" r="H11" connectionId="0">
    <xmlCellPr id="1" uniqueName="P1078222">
      <xmlPr mapId="5" xpath="/GFI-IZD-POD/IPK-E_1000958/P1078222" xmlDataType="decimal"/>
    </xmlCellPr>
  </singleXmlCell>
  <singleXmlCell id="742" r="I11" connectionId="0">
    <xmlCellPr id="1" uniqueName="P1078224">
      <xmlPr mapId="5" xpath="/GFI-IZD-POD/IPK-E_1000958/P1078224" xmlDataType="decimal"/>
    </xmlCellPr>
  </singleXmlCell>
  <singleXmlCell id="743" r="J11" connectionId="0">
    <xmlCellPr id="1" uniqueName="P1078226">
      <xmlPr mapId="5" xpath="/GFI-IZD-POD/IPK-E_1000958/P1078226" xmlDataType="decimal"/>
    </xmlCellPr>
  </singleXmlCell>
  <singleXmlCell id="744" r="K11" connectionId="0">
    <xmlCellPr id="1" uniqueName="P1078229">
      <xmlPr mapId="5" xpath="/GFI-IZD-POD/IPK-E_1000958/P1078229" xmlDataType="decimal"/>
    </xmlCellPr>
  </singleXmlCell>
  <singleXmlCell id="745" r="L11" connectionId="0">
    <xmlCellPr id="1" uniqueName="P1078231">
      <xmlPr mapId="5" xpath="/GFI-IZD-POD/IPK-E_1000958/P1078231" xmlDataType="decimal"/>
    </xmlCellPr>
  </singleXmlCell>
  <singleXmlCell id="746" r="M11" connectionId="0">
    <xmlCellPr id="1" uniqueName="P1078233">
      <xmlPr mapId="5" xpath="/GFI-IZD-POD/IPK-E_1000958/P1078233" xmlDataType="decimal"/>
    </xmlCellPr>
  </singleXmlCell>
  <singleXmlCell id="747" r="N11" connectionId="0">
    <xmlCellPr id="1" uniqueName="P1078236">
      <xmlPr mapId="5" xpath="/GFI-IZD-POD/IPK-E_1000958/P1078236" xmlDataType="decimal"/>
    </xmlCellPr>
  </singleXmlCell>
  <singleXmlCell id="748" r="O11" connectionId="0">
    <xmlCellPr id="1" uniqueName="P1078237">
      <xmlPr mapId="5" xpath="/GFI-IZD-POD/IPK-E_1000958/P1078237" xmlDataType="decimal"/>
    </xmlCellPr>
  </singleXmlCell>
  <singleXmlCell id="749" r="P11" connectionId="0">
    <xmlCellPr id="1" uniqueName="P1081543">
      <xmlPr mapId="5" xpath="/GFI-IZD-POD/IPK-E_1000958/P1081543" xmlDataType="decimal"/>
    </xmlCellPr>
  </singleXmlCell>
  <singleXmlCell id="750" r="Q11" connectionId="0">
    <xmlCellPr id="1" uniqueName="P1081685">
      <xmlPr mapId="5" xpath="/GFI-IZD-POD/IPK-E_1000958/P1081685" xmlDataType="decimal"/>
    </xmlCellPr>
  </singleXmlCell>
  <singleXmlCell id="751" r="R11" connectionId="0">
    <xmlCellPr id="1" uniqueName="P1081686">
      <xmlPr mapId="5" xpath="/GFI-IZD-POD/IPK-E_1000958/P1081686" xmlDataType="decimal"/>
    </xmlCellPr>
  </singleXmlCell>
  <singleXmlCell id="752" r="S11" connectionId="0">
    <xmlCellPr id="1" uniqueName="P1123010">
      <xmlPr mapId="5" xpath="/GFI-IZD-POD/IPK-E_1000958/P1123010" xmlDataType="decimal"/>
    </xmlCellPr>
  </singleXmlCell>
  <singleXmlCell id="753" r="T11" connectionId="0">
    <xmlCellPr id="1" uniqueName="P1123011">
      <xmlPr mapId="5" xpath="/GFI-IZD-POD/IPK-E_1000958/P1123011" xmlDataType="decimal"/>
    </xmlCellPr>
  </singleXmlCell>
  <singleXmlCell id="754" r="U11" connectionId="0">
    <xmlCellPr id="1" uniqueName="P1419823">
      <xmlPr mapId="5" xpath="/GFI-IZD-POD/IPK-E_1000958/P1419823" xmlDataType="decimal"/>
    </xmlCellPr>
  </singleXmlCell>
  <singleXmlCell id="755" r="V11" connectionId="0">
    <xmlCellPr id="1" uniqueName="P1081687">
      <xmlPr mapId="5" xpath="/GFI-IZD-POD/IPK-E_1000958/P1081687" xmlDataType="decimal"/>
    </xmlCellPr>
  </singleXmlCell>
  <singleXmlCell id="756" r="W11" connectionId="0">
    <xmlCellPr id="1" uniqueName="P1081688">
      <xmlPr mapId="5" xpath="/GFI-IZD-POD/IPK-E_1000958/P1081688" xmlDataType="decimal"/>
    </xmlCellPr>
  </singleXmlCell>
  <singleXmlCell id="757" r="X11" connectionId="0">
    <xmlCellPr id="1" uniqueName="P1081689">
      <xmlPr mapId="5" xpath="/GFI-IZD-POD/IPK-E_1000958/P1081689" xmlDataType="decimal"/>
    </xmlCellPr>
  </singleXmlCell>
  <singleXmlCell id="758" r="Y11" connectionId="0">
    <xmlCellPr id="1" uniqueName="P1081690">
      <xmlPr mapId="5" xpath="/GFI-IZD-POD/IPK-E_1000958/P1081690" xmlDataType="decimal"/>
    </xmlCellPr>
  </singleXmlCell>
  <singleXmlCell id="759" r="Z11" connectionId="0">
    <xmlCellPr id="1" uniqueName="P1081696">
      <xmlPr mapId="5" xpath="/GFI-IZD-POD/IPK-E_1000958/P1081696" xmlDataType="decimal"/>
    </xmlCellPr>
  </singleXmlCell>
  <singleXmlCell id="760" r="H12" connectionId="0">
    <xmlCellPr id="1" uniqueName="P1078238">
      <xmlPr mapId="5" xpath="/GFI-IZD-POD/IPK-E_1000958/P1078238" xmlDataType="decimal"/>
    </xmlCellPr>
  </singleXmlCell>
  <singleXmlCell id="761" r="I12" connectionId="0">
    <xmlCellPr id="1" uniqueName="P1078239">
      <xmlPr mapId="5" xpath="/GFI-IZD-POD/IPK-E_1000958/P1078239" xmlDataType="decimal"/>
    </xmlCellPr>
  </singleXmlCell>
  <singleXmlCell id="762" r="J12" connectionId="0">
    <xmlCellPr id="1" uniqueName="P1078240">
      <xmlPr mapId="5" xpath="/GFI-IZD-POD/IPK-E_1000958/P1078240" xmlDataType="decimal"/>
    </xmlCellPr>
  </singleXmlCell>
  <singleXmlCell id="763" r="K12" connectionId="0">
    <xmlCellPr id="1" uniqueName="P1078241">
      <xmlPr mapId="5" xpath="/GFI-IZD-POD/IPK-E_1000958/P1078241" xmlDataType="decimal"/>
    </xmlCellPr>
  </singleXmlCell>
  <singleXmlCell id="764" r="L12" connectionId="0">
    <xmlCellPr id="1" uniqueName="P1078242">
      <xmlPr mapId="5" xpath="/GFI-IZD-POD/IPK-E_1000958/P1078242" xmlDataType="decimal"/>
    </xmlCellPr>
  </singleXmlCell>
  <singleXmlCell id="765" r="M12" connectionId="0">
    <xmlCellPr id="1" uniqueName="P1078243">
      <xmlPr mapId="5" xpath="/GFI-IZD-POD/IPK-E_1000958/P1078243" xmlDataType="decimal"/>
    </xmlCellPr>
  </singleXmlCell>
  <singleXmlCell id="766" r="N12" connectionId="0">
    <xmlCellPr id="1" uniqueName="P1078946">
      <xmlPr mapId="5" xpath="/GFI-IZD-POD/IPK-E_1000958/P1078946" xmlDataType="decimal"/>
    </xmlCellPr>
  </singleXmlCell>
  <singleXmlCell id="771" r="O12" connectionId="0">
    <xmlCellPr id="1" uniqueName="P1078947">
      <xmlPr mapId="5" xpath="/GFI-IZD-POD/IPK-E_1000958/P1078947" xmlDataType="decimal"/>
    </xmlCellPr>
  </singleXmlCell>
  <singleXmlCell id="772" r="P12" connectionId="0">
    <xmlCellPr id="1" uniqueName="P1081544">
      <xmlPr mapId="5" xpath="/GFI-IZD-POD/IPK-E_1000958/P1081544" xmlDataType="decimal"/>
    </xmlCellPr>
  </singleXmlCell>
  <singleXmlCell id="773" r="Q12" connectionId="0">
    <xmlCellPr id="1" uniqueName="P1081697">
      <xmlPr mapId="5" xpath="/GFI-IZD-POD/IPK-E_1000958/P1081697" xmlDataType="decimal"/>
    </xmlCellPr>
  </singleXmlCell>
  <singleXmlCell id="774" r="R12" connectionId="0">
    <xmlCellPr id="1" uniqueName="P1081698">
      <xmlPr mapId="5" xpath="/GFI-IZD-POD/IPK-E_1000958/P1081698" xmlDataType="decimal"/>
    </xmlCellPr>
  </singleXmlCell>
  <singleXmlCell id="775" r="S12" connectionId="0">
    <xmlCellPr id="1" uniqueName="P1123012">
      <xmlPr mapId="5" xpath="/GFI-IZD-POD/IPK-E_1000958/P1123012" xmlDataType="decimal"/>
    </xmlCellPr>
  </singleXmlCell>
  <singleXmlCell id="776" r="T12" connectionId="0">
    <xmlCellPr id="1" uniqueName="P1123013">
      <xmlPr mapId="5" xpath="/GFI-IZD-POD/IPK-E_1000958/P1123013" xmlDataType="decimal"/>
    </xmlCellPr>
  </singleXmlCell>
  <singleXmlCell id="777" r="U12" connectionId="0">
    <xmlCellPr id="1" uniqueName="P1419822">
      <xmlPr mapId="5" xpath="/GFI-IZD-POD/IPK-E_1000958/P1419822" xmlDataType="decimal"/>
    </xmlCellPr>
  </singleXmlCell>
  <singleXmlCell id="778" r="V12" connectionId="0">
    <xmlCellPr id="1" uniqueName="P1081699">
      <xmlPr mapId="5" xpath="/GFI-IZD-POD/IPK-E_1000958/P1081699" xmlDataType="decimal"/>
    </xmlCellPr>
  </singleXmlCell>
  <singleXmlCell id="779" r="W12" connectionId="0">
    <xmlCellPr id="1" uniqueName="P1081700">
      <xmlPr mapId="5" xpath="/GFI-IZD-POD/IPK-E_1000958/P1081700" xmlDataType="decimal"/>
    </xmlCellPr>
  </singleXmlCell>
  <singleXmlCell id="780" r="X12" connectionId="0">
    <xmlCellPr id="1" uniqueName="P1081701">
      <xmlPr mapId="5" xpath="/GFI-IZD-POD/IPK-E_1000958/P1081701" xmlDataType="decimal"/>
    </xmlCellPr>
  </singleXmlCell>
  <singleXmlCell id="781" r="Y12" connectionId="0">
    <xmlCellPr id="1" uniqueName="P1081702">
      <xmlPr mapId="5" xpath="/GFI-IZD-POD/IPK-E_1000958/P1081702" xmlDataType="decimal"/>
    </xmlCellPr>
  </singleXmlCell>
  <singleXmlCell id="782" r="Z12" connectionId="0">
    <xmlCellPr id="1" uniqueName="P1081703">
      <xmlPr mapId="5" xpath="/GFI-IZD-POD/IPK-E_1000958/P1081703" xmlDataType="decimal"/>
    </xmlCellPr>
  </singleXmlCell>
  <singleXmlCell id="783" r="H13" connectionId="0">
    <xmlCellPr id="1" uniqueName="P1078948">
      <xmlPr mapId="5" xpath="/GFI-IZD-POD/IPK-E_1000958/P1078948" xmlDataType="decimal"/>
    </xmlCellPr>
  </singleXmlCell>
  <singleXmlCell id="784" r="I13" connectionId="0">
    <xmlCellPr id="1" uniqueName="P1078949">
      <xmlPr mapId="5" xpath="/GFI-IZD-POD/IPK-E_1000958/P1078949" xmlDataType="decimal"/>
    </xmlCellPr>
  </singleXmlCell>
  <singleXmlCell id="785" r="J13" connectionId="0">
    <xmlCellPr id="1" uniqueName="P1079430">
      <xmlPr mapId="5" xpath="/GFI-IZD-POD/IPK-E_1000958/P1079430" xmlDataType="decimal"/>
    </xmlCellPr>
  </singleXmlCell>
  <singleXmlCell id="786" r="K13" connectionId="0">
    <xmlCellPr id="1" uniqueName="P1079851">
      <xmlPr mapId="5" xpath="/GFI-IZD-POD/IPK-E_1000958/P1079851" xmlDataType="decimal"/>
    </xmlCellPr>
  </singleXmlCell>
  <singleXmlCell id="787" r="L13" connectionId="0">
    <xmlCellPr id="1" uniqueName="P1079852">
      <xmlPr mapId="5" xpath="/GFI-IZD-POD/IPK-E_1000958/P1079852" xmlDataType="decimal"/>
    </xmlCellPr>
  </singleXmlCell>
  <singleXmlCell id="788" r="M13" connectionId="0">
    <xmlCellPr id="1" uniqueName="P1079853">
      <xmlPr mapId="5" xpath="/GFI-IZD-POD/IPK-E_1000958/P1079853" xmlDataType="decimal"/>
    </xmlCellPr>
  </singleXmlCell>
  <singleXmlCell id="789" r="N13" connectionId="0">
    <xmlCellPr id="1" uniqueName="P1079854">
      <xmlPr mapId="5" xpath="/GFI-IZD-POD/IPK-E_1000958/P1079854" xmlDataType="decimal"/>
    </xmlCellPr>
  </singleXmlCell>
  <singleXmlCell id="790" r="O13" connectionId="0">
    <xmlCellPr id="1" uniqueName="P1079855">
      <xmlPr mapId="5" xpath="/GFI-IZD-POD/IPK-E_1000958/P1079855" xmlDataType="decimal"/>
    </xmlCellPr>
  </singleXmlCell>
  <singleXmlCell id="791" r="P13" connectionId="0">
    <xmlCellPr id="1" uniqueName="P1081545">
      <xmlPr mapId="5" xpath="/GFI-IZD-POD/IPK-E_1000958/P1081545" xmlDataType="decimal"/>
    </xmlCellPr>
  </singleXmlCell>
  <singleXmlCell id="792" r="Q13" connectionId="0">
    <xmlCellPr id="1" uniqueName="P1081704">
      <xmlPr mapId="5" xpath="/GFI-IZD-POD/IPK-E_1000958/P1081704" xmlDataType="decimal"/>
    </xmlCellPr>
  </singleXmlCell>
  <singleXmlCell id="793" r="R13" connectionId="0">
    <xmlCellPr id="1" uniqueName="P1081705">
      <xmlPr mapId="5" xpath="/GFI-IZD-POD/IPK-E_1000958/P1081705" xmlDataType="decimal"/>
    </xmlCellPr>
  </singleXmlCell>
  <singleXmlCell id="794" r="S13" connectionId="0">
    <xmlCellPr id="1" uniqueName="P1123014">
      <xmlPr mapId="5" xpath="/GFI-IZD-POD/IPK-E_1000958/P1123014" xmlDataType="decimal"/>
    </xmlCellPr>
  </singleXmlCell>
  <singleXmlCell id="795" r="T13" connectionId="0">
    <xmlCellPr id="1" uniqueName="P1123015">
      <xmlPr mapId="5" xpath="/GFI-IZD-POD/IPK-E_1000958/P1123015" xmlDataType="decimal"/>
    </xmlCellPr>
  </singleXmlCell>
  <singleXmlCell id="796" r="U13" connectionId="0">
    <xmlCellPr id="1" uniqueName="P1419824">
      <xmlPr mapId="5" xpath="/GFI-IZD-POD/IPK-E_1000958/P1419824" xmlDataType="decimal"/>
    </xmlCellPr>
  </singleXmlCell>
  <singleXmlCell id="797" r="V13" connectionId="0">
    <xmlCellPr id="1" uniqueName="P1081706">
      <xmlPr mapId="5" xpath="/GFI-IZD-POD/IPK-E_1000958/P1081706" xmlDataType="decimal"/>
    </xmlCellPr>
  </singleXmlCell>
  <singleXmlCell id="798" r="W13" connectionId="0">
    <xmlCellPr id="1" uniqueName="P1081707">
      <xmlPr mapId="5" xpath="/GFI-IZD-POD/IPK-E_1000958/P1081707" xmlDataType="decimal"/>
    </xmlCellPr>
  </singleXmlCell>
  <singleXmlCell id="799" r="X13" connectionId="0">
    <xmlCellPr id="1" uniqueName="P1081708">
      <xmlPr mapId="5" xpath="/GFI-IZD-POD/IPK-E_1000958/P1081708" xmlDataType="decimal"/>
    </xmlCellPr>
  </singleXmlCell>
  <singleXmlCell id="800" r="Y13" connectionId="0">
    <xmlCellPr id="1" uniqueName="P1081709">
      <xmlPr mapId="5" xpath="/GFI-IZD-POD/IPK-E_1000958/P1081709" xmlDataType="decimal"/>
    </xmlCellPr>
  </singleXmlCell>
  <singleXmlCell id="801" r="Z13" connectionId="0">
    <xmlCellPr id="1" uniqueName="P1081710">
      <xmlPr mapId="5" xpath="/GFI-IZD-POD/IPK-E_1000958/P1081710" xmlDataType="decimal"/>
    </xmlCellPr>
  </singleXmlCell>
  <singleXmlCell id="802" r="H14" connectionId="0">
    <xmlCellPr id="1" uniqueName="P1079856">
      <xmlPr mapId="5" xpath="/GFI-IZD-POD/IPK-E_1000958/P1079856" xmlDataType="decimal"/>
    </xmlCellPr>
  </singleXmlCell>
  <singleXmlCell id="803" r="I14" connectionId="0">
    <xmlCellPr id="1" uniqueName="P1079857">
      <xmlPr mapId="5" xpath="/GFI-IZD-POD/IPK-E_1000958/P1079857" xmlDataType="decimal"/>
    </xmlCellPr>
  </singleXmlCell>
  <singleXmlCell id="804" r="J14" connectionId="0">
    <xmlCellPr id="1" uniqueName="P1079858">
      <xmlPr mapId="5" xpath="/GFI-IZD-POD/IPK-E_1000958/P1079858" xmlDataType="decimal"/>
    </xmlCellPr>
  </singleXmlCell>
  <singleXmlCell id="805" r="K14" connectionId="0">
    <xmlCellPr id="1" uniqueName="P1079859">
      <xmlPr mapId="5" xpath="/GFI-IZD-POD/IPK-E_1000958/P1079859" xmlDataType="decimal"/>
    </xmlCellPr>
  </singleXmlCell>
  <singleXmlCell id="806" r="L14" connectionId="0">
    <xmlCellPr id="1" uniqueName="P1079860">
      <xmlPr mapId="5" xpath="/GFI-IZD-POD/IPK-E_1000958/P1079860" xmlDataType="decimal"/>
    </xmlCellPr>
  </singleXmlCell>
  <singleXmlCell id="807" r="M14" connectionId="0">
    <xmlCellPr id="1" uniqueName="P1079861">
      <xmlPr mapId="5" xpath="/GFI-IZD-POD/IPK-E_1000958/P1079861" xmlDataType="decimal"/>
    </xmlCellPr>
  </singleXmlCell>
  <singleXmlCell id="808" r="N14" connectionId="0">
    <xmlCellPr id="1" uniqueName="P1079862">
      <xmlPr mapId="5" xpath="/GFI-IZD-POD/IPK-E_1000958/P1079862" xmlDataType="decimal"/>
    </xmlCellPr>
  </singleXmlCell>
  <singleXmlCell id="809" r="O14" connectionId="0">
    <xmlCellPr id="1" uniqueName="P1079863">
      <xmlPr mapId="5" xpath="/GFI-IZD-POD/IPK-E_1000958/P1079863" xmlDataType="decimal"/>
    </xmlCellPr>
  </singleXmlCell>
  <singleXmlCell id="810" r="P14" connectionId="0">
    <xmlCellPr id="1" uniqueName="P1081711">
      <xmlPr mapId="5" xpath="/GFI-IZD-POD/IPK-E_1000958/P1081711" xmlDataType="decimal"/>
    </xmlCellPr>
  </singleXmlCell>
  <singleXmlCell id="811" r="Q14" connectionId="0">
    <xmlCellPr id="1" uniqueName="P1081712">
      <xmlPr mapId="5" xpath="/GFI-IZD-POD/IPK-E_1000958/P1081712" xmlDataType="decimal"/>
    </xmlCellPr>
  </singleXmlCell>
  <singleXmlCell id="812" r="R14" connectionId="0">
    <xmlCellPr id="1" uniqueName="P1081713">
      <xmlPr mapId="5" xpath="/GFI-IZD-POD/IPK-E_1000958/P1081713" xmlDataType="decimal"/>
    </xmlCellPr>
  </singleXmlCell>
  <singleXmlCell id="813" r="S14" connectionId="0">
    <xmlCellPr id="1" uniqueName="P1123016">
      <xmlPr mapId="5" xpath="/GFI-IZD-POD/IPK-E_1000958/P1123016" xmlDataType="decimal"/>
    </xmlCellPr>
  </singleXmlCell>
  <singleXmlCell id="814" r="T14" connectionId="0">
    <xmlCellPr id="1" uniqueName="P1123017">
      <xmlPr mapId="5" xpath="/GFI-IZD-POD/IPK-E_1000958/P1123017" xmlDataType="decimal"/>
    </xmlCellPr>
  </singleXmlCell>
  <singleXmlCell id="815" r="U14" connectionId="0">
    <xmlCellPr id="1" uniqueName="P1419825">
      <xmlPr mapId="5" xpath="/GFI-IZD-POD/IPK-E_1000958/P1419825" xmlDataType="decimal"/>
    </xmlCellPr>
  </singleXmlCell>
  <singleXmlCell id="816" r="V14" connectionId="0">
    <xmlCellPr id="1" uniqueName="P1081714">
      <xmlPr mapId="5" xpath="/GFI-IZD-POD/IPK-E_1000958/P1081714" xmlDataType="decimal"/>
    </xmlCellPr>
  </singleXmlCell>
  <singleXmlCell id="817" r="W14" connectionId="0">
    <xmlCellPr id="1" uniqueName="P1081715">
      <xmlPr mapId="5" xpath="/GFI-IZD-POD/IPK-E_1000958/P1081715" xmlDataType="decimal"/>
    </xmlCellPr>
  </singleXmlCell>
  <singleXmlCell id="818" r="X14" connectionId="0">
    <xmlCellPr id="1" uniqueName="P1081716">
      <xmlPr mapId="5" xpath="/GFI-IZD-POD/IPK-E_1000958/P1081716" xmlDataType="decimal"/>
    </xmlCellPr>
  </singleXmlCell>
  <singleXmlCell id="819" r="Y14" connectionId="0">
    <xmlCellPr id="1" uniqueName="P1081717">
      <xmlPr mapId="5" xpath="/GFI-IZD-POD/IPK-E_1000958/P1081717" xmlDataType="decimal"/>
    </xmlCellPr>
  </singleXmlCell>
  <singleXmlCell id="820" r="Z14" connectionId="0">
    <xmlCellPr id="1" uniqueName="P1081718">
      <xmlPr mapId="5" xpath="/GFI-IZD-POD/IPK-E_1000958/P1081718" xmlDataType="decimal"/>
    </xmlCellPr>
  </singleXmlCell>
  <singleXmlCell id="821" r="H15" connectionId="0">
    <xmlCellPr id="1" uniqueName="P1079864">
      <xmlPr mapId="5" xpath="/GFI-IZD-POD/IPK-E_1000958/P1079864" xmlDataType="decimal"/>
    </xmlCellPr>
  </singleXmlCell>
  <singleXmlCell id="822" r="I15" connectionId="0">
    <xmlCellPr id="1" uniqueName="P1079865">
      <xmlPr mapId="5" xpath="/GFI-IZD-POD/IPK-E_1000958/P1079865" xmlDataType="decimal"/>
    </xmlCellPr>
  </singleXmlCell>
  <singleXmlCell id="823" r="J15" connectionId="0">
    <xmlCellPr id="1" uniqueName="P1079866">
      <xmlPr mapId="5" xpath="/GFI-IZD-POD/IPK-E_1000958/P1079866" xmlDataType="decimal"/>
    </xmlCellPr>
  </singleXmlCell>
  <singleXmlCell id="824" r="K15" connectionId="0">
    <xmlCellPr id="1" uniqueName="P1079867">
      <xmlPr mapId="5" xpath="/GFI-IZD-POD/IPK-E_1000958/P1079867" xmlDataType="decimal"/>
    </xmlCellPr>
  </singleXmlCell>
  <singleXmlCell id="825" r="L15" connectionId="0">
    <xmlCellPr id="1" uniqueName="P1079868">
      <xmlPr mapId="5" xpath="/GFI-IZD-POD/IPK-E_1000958/P1079868" xmlDataType="decimal"/>
    </xmlCellPr>
  </singleXmlCell>
  <singleXmlCell id="826" r="M15" connectionId="0">
    <xmlCellPr id="1" uniqueName="P1079869">
      <xmlPr mapId="5" xpath="/GFI-IZD-POD/IPK-E_1000958/P1079869" xmlDataType="decimal"/>
    </xmlCellPr>
  </singleXmlCell>
  <singleXmlCell id="827" r="N15" connectionId="0">
    <xmlCellPr id="1" uniqueName="P1079870">
      <xmlPr mapId="5" xpath="/GFI-IZD-POD/IPK-E_1000958/P1079870" xmlDataType="decimal"/>
    </xmlCellPr>
  </singleXmlCell>
  <singleXmlCell id="828" r="O15" connectionId="0">
    <xmlCellPr id="1" uniqueName="P1079871">
      <xmlPr mapId="5" xpath="/GFI-IZD-POD/IPK-E_1000958/P1079871" xmlDataType="decimal"/>
    </xmlCellPr>
  </singleXmlCell>
  <singleXmlCell id="829" r="P15" connectionId="0">
    <xmlCellPr id="1" uniqueName="P1081874">
      <xmlPr mapId="5" xpath="/GFI-IZD-POD/IPK-E_1000958/P1081874" xmlDataType="decimal"/>
    </xmlCellPr>
  </singleXmlCell>
  <singleXmlCell id="830" r="Q15" connectionId="0">
    <xmlCellPr id="1" uniqueName="P1081877">
      <xmlPr mapId="5" xpath="/GFI-IZD-POD/IPK-E_1000958/P1081877" xmlDataType="decimal"/>
    </xmlCellPr>
  </singleXmlCell>
  <singleXmlCell id="831" r="R15" connectionId="0">
    <xmlCellPr id="1" uniqueName="P1081880">
      <xmlPr mapId="5" xpath="/GFI-IZD-POD/IPK-E_1000958/P1081880" xmlDataType="decimal"/>
    </xmlCellPr>
  </singleXmlCell>
  <singleXmlCell id="832" r="S15" connectionId="0">
    <xmlCellPr id="1" uniqueName="P1123018">
      <xmlPr mapId="5" xpath="/GFI-IZD-POD/IPK-E_1000958/P1123018" xmlDataType="decimal"/>
    </xmlCellPr>
  </singleXmlCell>
  <singleXmlCell id="833" r="T15" connectionId="0">
    <xmlCellPr id="1" uniqueName="P1123019">
      <xmlPr mapId="5" xpath="/GFI-IZD-POD/IPK-E_1000958/P1123019" xmlDataType="decimal"/>
    </xmlCellPr>
  </singleXmlCell>
  <singleXmlCell id="834" r="U15" connectionId="0">
    <xmlCellPr id="1" uniqueName="P1419826">
      <xmlPr mapId="5" xpath="/GFI-IZD-POD/IPK-E_1000958/P1419826" xmlDataType="decimal"/>
    </xmlCellPr>
  </singleXmlCell>
  <singleXmlCell id="835" r="V15" connectionId="0">
    <xmlCellPr id="1" uniqueName="P1081882">
      <xmlPr mapId="5" xpath="/GFI-IZD-POD/IPK-E_1000958/P1081882" xmlDataType="decimal"/>
    </xmlCellPr>
  </singleXmlCell>
  <singleXmlCell id="836" r="W15" connectionId="0">
    <xmlCellPr id="1" uniqueName="P1081888">
      <xmlPr mapId="5" xpath="/GFI-IZD-POD/IPK-E_1000958/P1081888" xmlDataType="decimal"/>
    </xmlCellPr>
  </singleXmlCell>
  <singleXmlCell id="837" r="X15" connectionId="0">
    <xmlCellPr id="1" uniqueName="P1081891">
      <xmlPr mapId="5" xpath="/GFI-IZD-POD/IPK-E_1000958/P1081891" xmlDataType="decimal"/>
    </xmlCellPr>
  </singleXmlCell>
  <singleXmlCell id="838" r="Y15" connectionId="0">
    <xmlCellPr id="1" uniqueName="P1081893">
      <xmlPr mapId="5" xpath="/GFI-IZD-POD/IPK-E_1000958/P1081893" xmlDataType="decimal"/>
    </xmlCellPr>
  </singleXmlCell>
  <singleXmlCell id="839" r="Z15" connectionId="0">
    <xmlCellPr id="1" uniqueName="P1081895">
      <xmlPr mapId="5" xpath="/GFI-IZD-POD/IPK-E_1000958/P1081895" xmlDataType="decimal"/>
    </xmlCellPr>
  </singleXmlCell>
  <singleXmlCell id="840" r="H16" connectionId="0">
    <xmlCellPr id="1" uniqueName="P1079872">
      <xmlPr mapId="5" xpath="/GFI-IZD-POD/IPK-E_1000958/P1079872" xmlDataType="decimal"/>
    </xmlCellPr>
  </singleXmlCell>
  <singleXmlCell id="841" r="I16" connectionId="0">
    <xmlCellPr id="1" uniqueName="P1079873">
      <xmlPr mapId="5" xpath="/GFI-IZD-POD/IPK-E_1000958/P1079873" xmlDataType="decimal"/>
    </xmlCellPr>
  </singleXmlCell>
  <singleXmlCell id="842" r="J16" connectionId="0">
    <xmlCellPr id="1" uniqueName="P1079874">
      <xmlPr mapId="5" xpath="/GFI-IZD-POD/IPK-E_1000958/P1079874" xmlDataType="decimal"/>
    </xmlCellPr>
  </singleXmlCell>
  <singleXmlCell id="844" r="K16" connectionId="0">
    <xmlCellPr id="1" uniqueName="P1079875">
      <xmlPr mapId="5" xpath="/GFI-IZD-POD/IPK-E_1000958/P1079875" xmlDataType="decimal"/>
    </xmlCellPr>
  </singleXmlCell>
  <singleXmlCell id="845" r="L16" connectionId="0">
    <xmlCellPr id="1" uniqueName="P1079876">
      <xmlPr mapId="5" xpath="/GFI-IZD-POD/IPK-E_1000958/P1079876" xmlDataType="decimal"/>
    </xmlCellPr>
  </singleXmlCell>
  <singleXmlCell id="846" r="M16" connectionId="0">
    <xmlCellPr id="1" uniqueName="P1079877">
      <xmlPr mapId="5" xpath="/GFI-IZD-POD/IPK-E_1000958/P1079877" xmlDataType="decimal"/>
    </xmlCellPr>
  </singleXmlCell>
  <singleXmlCell id="847" r="N16" connectionId="0">
    <xmlCellPr id="1" uniqueName="P1079878">
      <xmlPr mapId="5" xpath="/GFI-IZD-POD/IPK-E_1000958/P1079878" xmlDataType="decimal"/>
    </xmlCellPr>
  </singleXmlCell>
  <singleXmlCell id="848" r="O16" connectionId="0">
    <xmlCellPr id="1" uniqueName="P1079879">
      <xmlPr mapId="5" xpath="/GFI-IZD-POD/IPK-E_1000958/P1079879" xmlDataType="decimal"/>
    </xmlCellPr>
  </singleXmlCell>
  <singleXmlCell id="849" r="P16" connectionId="0">
    <xmlCellPr id="1" uniqueName="P1081898">
      <xmlPr mapId="5" xpath="/GFI-IZD-POD/IPK-E_1000958/P1081898" xmlDataType="decimal"/>
    </xmlCellPr>
  </singleXmlCell>
  <singleXmlCell id="850" r="Q16" connectionId="0">
    <xmlCellPr id="1" uniqueName="P1081900">
      <xmlPr mapId="5" xpath="/GFI-IZD-POD/IPK-E_1000958/P1081900" xmlDataType="decimal"/>
    </xmlCellPr>
  </singleXmlCell>
  <singleXmlCell id="851" r="R16" connectionId="0">
    <xmlCellPr id="1" uniqueName="P1081902">
      <xmlPr mapId="5" xpath="/GFI-IZD-POD/IPK-E_1000958/P1081902" xmlDataType="decimal"/>
    </xmlCellPr>
  </singleXmlCell>
  <singleXmlCell id="852" r="S16" connectionId="0">
    <xmlCellPr id="1" uniqueName="P1123020">
      <xmlPr mapId="5" xpath="/GFI-IZD-POD/IPK-E_1000958/P1123020" xmlDataType="decimal"/>
    </xmlCellPr>
  </singleXmlCell>
  <singleXmlCell id="853" r="T16" connectionId="0">
    <xmlCellPr id="1" uniqueName="P1123021">
      <xmlPr mapId="5" xpath="/GFI-IZD-POD/IPK-E_1000958/P1123021" xmlDataType="decimal"/>
    </xmlCellPr>
  </singleXmlCell>
  <singleXmlCell id="854" r="U16" connectionId="0">
    <xmlCellPr id="1" uniqueName="P1419827">
      <xmlPr mapId="5" xpath="/GFI-IZD-POD/IPK-E_1000958/P1419827" xmlDataType="decimal"/>
    </xmlCellPr>
  </singleXmlCell>
  <singleXmlCell id="855" r="V16" connectionId="0">
    <xmlCellPr id="1" uniqueName="P1081903">
      <xmlPr mapId="5" xpath="/GFI-IZD-POD/IPK-E_1000958/P1081903" xmlDataType="decimal"/>
    </xmlCellPr>
  </singleXmlCell>
  <singleXmlCell id="856" r="W16" connectionId="0">
    <xmlCellPr id="1" uniqueName="P1081906">
      <xmlPr mapId="5" xpath="/GFI-IZD-POD/IPK-E_1000958/P1081906" xmlDataType="decimal"/>
    </xmlCellPr>
  </singleXmlCell>
  <singleXmlCell id="857" r="X16" connectionId="0">
    <xmlCellPr id="1" uniqueName="P1081908">
      <xmlPr mapId="5" xpath="/GFI-IZD-POD/IPK-E_1000958/P1081908" xmlDataType="decimal"/>
    </xmlCellPr>
  </singleXmlCell>
  <singleXmlCell id="858" r="Y16" connectionId="0">
    <xmlCellPr id="1" uniqueName="P1081915">
      <xmlPr mapId="5" xpath="/GFI-IZD-POD/IPK-E_1000958/P1081915" xmlDataType="decimal"/>
    </xmlCellPr>
  </singleXmlCell>
  <singleXmlCell id="859" r="Z16" connectionId="0">
    <xmlCellPr id="1" uniqueName="P1081918">
      <xmlPr mapId="5" xpath="/GFI-IZD-POD/IPK-E_1000958/P1081918" xmlDataType="decimal"/>
    </xmlCellPr>
  </singleXmlCell>
  <singleXmlCell id="860" r="H17" connectionId="0">
    <xmlCellPr id="1" uniqueName="P1079880">
      <xmlPr mapId="5" xpath="/GFI-IZD-POD/IPK-E_1000958/P1079880" xmlDataType="decimal"/>
    </xmlCellPr>
  </singleXmlCell>
  <singleXmlCell id="861" r="I17" connectionId="0">
    <xmlCellPr id="1" uniqueName="P1079881">
      <xmlPr mapId="5" xpath="/GFI-IZD-POD/IPK-E_1000958/P1079881" xmlDataType="decimal"/>
    </xmlCellPr>
  </singleXmlCell>
  <singleXmlCell id="862" r="J17" connectionId="0">
    <xmlCellPr id="1" uniqueName="P1079882">
      <xmlPr mapId="5" xpath="/GFI-IZD-POD/IPK-E_1000958/P1079882" xmlDataType="decimal"/>
    </xmlCellPr>
  </singleXmlCell>
  <singleXmlCell id="863" r="K17" connectionId="0">
    <xmlCellPr id="1" uniqueName="P1079883">
      <xmlPr mapId="5" xpath="/GFI-IZD-POD/IPK-E_1000958/P1079883" xmlDataType="decimal"/>
    </xmlCellPr>
  </singleXmlCell>
  <singleXmlCell id="864" r="L17" connectionId="0">
    <xmlCellPr id="1" uniqueName="P1079884">
      <xmlPr mapId="5" xpath="/GFI-IZD-POD/IPK-E_1000958/P1079884" xmlDataType="decimal"/>
    </xmlCellPr>
  </singleXmlCell>
  <singleXmlCell id="865" r="M17" connectionId="0">
    <xmlCellPr id="1" uniqueName="P1079885">
      <xmlPr mapId="5" xpath="/GFI-IZD-POD/IPK-E_1000958/P1079885" xmlDataType="decimal"/>
    </xmlCellPr>
  </singleXmlCell>
  <singleXmlCell id="866" r="N17" connectionId="0">
    <xmlCellPr id="1" uniqueName="P1079886">
      <xmlPr mapId="5" xpath="/GFI-IZD-POD/IPK-E_1000958/P1079886" xmlDataType="decimal"/>
    </xmlCellPr>
  </singleXmlCell>
  <singleXmlCell id="867" r="O17" connectionId="0">
    <xmlCellPr id="1" uniqueName="P1079887">
      <xmlPr mapId="5" xpath="/GFI-IZD-POD/IPK-E_1000958/P1079887" xmlDataType="decimal"/>
    </xmlCellPr>
  </singleXmlCell>
  <singleXmlCell id="868" r="P17" connectionId="0">
    <xmlCellPr id="1" uniqueName="P1081920">
      <xmlPr mapId="5" xpath="/GFI-IZD-POD/IPK-E_1000958/P1081920" xmlDataType="decimal"/>
    </xmlCellPr>
  </singleXmlCell>
  <singleXmlCell id="869" r="Q17" connectionId="0">
    <xmlCellPr id="1" uniqueName="P1081922">
      <xmlPr mapId="5" xpath="/GFI-IZD-POD/IPK-E_1000958/P1081922" xmlDataType="decimal"/>
    </xmlCellPr>
  </singleXmlCell>
  <singleXmlCell id="870" r="R17" connectionId="0">
    <xmlCellPr id="1" uniqueName="P1081925">
      <xmlPr mapId="5" xpath="/GFI-IZD-POD/IPK-E_1000958/P1081925" xmlDataType="decimal"/>
    </xmlCellPr>
  </singleXmlCell>
  <singleXmlCell id="871" r="S17" connectionId="0">
    <xmlCellPr id="1" uniqueName="P1123022">
      <xmlPr mapId="5" xpath="/GFI-IZD-POD/IPK-E_1000958/P1123022" xmlDataType="decimal"/>
    </xmlCellPr>
  </singleXmlCell>
  <singleXmlCell id="872" r="T17" connectionId="0">
    <xmlCellPr id="1" uniqueName="P1123023">
      <xmlPr mapId="5" xpath="/GFI-IZD-POD/IPK-E_1000958/P1123023" xmlDataType="decimal"/>
    </xmlCellPr>
  </singleXmlCell>
  <singleXmlCell id="873" r="U17" connectionId="0">
    <xmlCellPr id="1" uniqueName="P1419828">
      <xmlPr mapId="5" xpath="/GFI-IZD-POD/IPK-E_1000958/P1419828" xmlDataType="decimal"/>
    </xmlCellPr>
  </singleXmlCell>
  <singleXmlCell id="874" r="V17" connectionId="0">
    <xmlCellPr id="1" uniqueName="P1081927">
      <xmlPr mapId="5" xpath="/GFI-IZD-POD/IPK-E_1000958/P1081927" xmlDataType="decimal"/>
    </xmlCellPr>
  </singleXmlCell>
  <singleXmlCell id="875" r="W17" connectionId="0">
    <xmlCellPr id="1" uniqueName="P1081929">
      <xmlPr mapId="5" xpath="/GFI-IZD-POD/IPK-E_1000958/P1081929" xmlDataType="decimal"/>
    </xmlCellPr>
  </singleXmlCell>
  <singleXmlCell id="876" r="X17" connectionId="0">
    <xmlCellPr id="1" uniqueName="P1081930">
      <xmlPr mapId="5" xpath="/GFI-IZD-POD/IPK-E_1000958/P1081930" xmlDataType="decimal"/>
    </xmlCellPr>
  </singleXmlCell>
  <singleXmlCell id="877" r="Y17" connectionId="0">
    <xmlCellPr id="1" uniqueName="P1081932">
      <xmlPr mapId="5" xpath="/GFI-IZD-POD/IPK-E_1000958/P1081932" xmlDataType="decimal"/>
    </xmlCellPr>
  </singleXmlCell>
  <singleXmlCell id="878" r="Z17" connectionId="0">
    <xmlCellPr id="1" uniqueName="P1081934">
      <xmlPr mapId="5" xpath="/GFI-IZD-POD/IPK-E_1000958/P1081934" xmlDataType="decimal"/>
    </xmlCellPr>
  </singleXmlCell>
  <singleXmlCell id="879" r="H18" connectionId="0">
    <xmlCellPr id="1" uniqueName="P1079888">
      <xmlPr mapId="5" xpath="/GFI-IZD-POD/IPK-E_1000958/P1079888" xmlDataType="decimal"/>
    </xmlCellPr>
  </singleXmlCell>
  <singleXmlCell id="880" r="I18" connectionId="0">
    <xmlCellPr id="1" uniqueName="P1079889">
      <xmlPr mapId="5" xpath="/GFI-IZD-POD/IPK-E_1000958/P1079889" xmlDataType="decimal"/>
    </xmlCellPr>
  </singleXmlCell>
  <singleXmlCell id="881" r="J18" connectionId="0">
    <xmlCellPr id="1" uniqueName="P1079890">
      <xmlPr mapId="5" xpath="/GFI-IZD-POD/IPK-E_1000958/P1079890" xmlDataType="decimal"/>
    </xmlCellPr>
  </singleXmlCell>
  <singleXmlCell id="882" r="K18" connectionId="0">
    <xmlCellPr id="1" uniqueName="P1079891">
      <xmlPr mapId="5" xpath="/GFI-IZD-POD/IPK-E_1000958/P1079891" xmlDataType="decimal"/>
    </xmlCellPr>
  </singleXmlCell>
  <singleXmlCell id="883" r="L18" connectionId="0">
    <xmlCellPr id="1" uniqueName="P1079892">
      <xmlPr mapId="5" xpath="/GFI-IZD-POD/IPK-E_1000958/P1079892" xmlDataType="decimal"/>
    </xmlCellPr>
  </singleXmlCell>
  <singleXmlCell id="884" r="M18" connectionId="0">
    <xmlCellPr id="1" uniqueName="P1079893">
      <xmlPr mapId="5" xpath="/GFI-IZD-POD/IPK-E_1000958/P1079893" xmlDataType="decimal"/>
    </xmlCellPr>
  </singleXmlCell>
  <singleXmlCell id="885" r="N18" connectionId="0">
    <xmlCellPr id="1" uniqueName="P1079894">
      <xmlPr mapId="5" xpath="/GFI-IZD-POD/IPK-E_1000958/P1079894" xmlDataType="decimal"/>
    </xmlCellPr>
  </singleXmlCell>
  <singleXmlCell id="886" r="O18" connectionId="0">
    <xmlCellPr id="1" uniqueName="P1079895">
      <xmlPr mapId="5" xpath="/GFI-IZD-POD/IPK-E_1000958/P1079895" xmlDataType="decimal"/>
    </xmlCellPr>
  </singleXmlCell>
  <singleXmlCell id="887" r="P18" connectionId="0">
    <xmlCellPr id="1" uniqueName="P1081936">
      <xmlPr mapId="5" xpath="/GFI-IZD-POD/IPK-E_1000958/P1081936" xmlDataType="decimal"/>
    </xmlCellPr>
  </singleXmlCell>
  <singleXmlCell id="888" r="Q18" connectionId="0">
    <xmlCellPr id="1" uniqueName="P1081938">
      <xmlPr mapId="5" xpath="/GFI-IZD-POD/IPK-E_1000958/P1081938" xmlDataType="decimal"/>
    </xmlCellPr>
  </singleXmlCell>
  <singleXmlCell id="889" r="R18" connectionId="0">
    <xmlCellPr id="1" uniqueName="P1081940">
      <xmlPr mapId="5" xpath="/GFI-IZD-POD/IPK-E_1000958/P1081940" xmlDataType="decimal"/>
    </xmlCellPr>
  </singleXmlCell>
  <singleXmlCell id="890" r="S18" connectionId="0">
    <xmlCellPr id="1" uniqueName="P1123024">
      <xmlPr mapId="5" xpath="/GFI-IZD-POD/IPK-E_1000958/P1123024" xmlDataType="decimal"/>
    </xmlCellPr>
  </singleXmlCell>
  <singleXmlCell id="891" r="T18" connectionId="0">
    <xmlCellPr id="1" uniqueName="P1123025">
      <xmlPr mapId="5" xpath="/GFI-IZD-POD/IPK-E_1000958/P1123025" xmlDataType="decimal"/>
    </xmlCellPr>
  </singleXmlCell>
  <singleXmlCell id="892" r="U18" connectionId="0">
    <xmlCellPr id="1" uniqueName="P1419829">
      <xmlPr mapId="5" xpath="/GFI-IZD-POD/IPK-E_1000958/P1419829" xmlDataType="decimal"/>
    </xmlCellPr>
  </singleXmlCell>
  <singleXmlCell id="893" r="V18" connectionId="0">
    <xmlCellPr id="1" uniqueName="P1081942">
      <xmlPr mapId="5" xpath="/GFI-IZD-POD/IPK-E_1000958/P1081942" xmlDataType="decimal"/>
    </xmlCellPr>
  </singleXmlCell>
  <singleXmlCell id="894" r="W18" connectionId="0">
    <xmlCellPr id="1" uniqueName="P1081944">
      <xmlPr mapId="5" xpath="/GFI-IZD-POD/IPK-E_1000958/P1081944" xmlDataType="decimal"/>
    </xmlCellPr>
  </singleXmlCell>
  <singleXmlCell id="895" r="X18" connectionId="0">
    <xmlCellPr id="1" uniqueName="P1081946">
      <xmlPr mapId="5" xpath="/GFI-IZD-POD/IPK-E_1000958/P1081946" xmlDataType="decimal"/>
    </xmlCellPr>
  </singleXmlCell>
  <singleXmlCell id="896" r="Y18" connectionId="0">
    <xmlCellPr id="1" uniqueName="P1081948">
      <xmlPr mapId="5" xpath="/GFI-IZD-POD/IPK-E_1000958/P1081948" xmlDataType="decimal"/>
    </xmlCellPr>
  </singleXmlCell>
  <singleXmlCell id="897" r="Z18" connectionId="0">
    <xmlCellPr id="1" uniqueName="P1081950">
      <xmlPr mapId="5" xpath="/GFI-IZD-POD/IPK-E_1000958/P1081950" xmlDataType="decimal"/>
    </xmlCellPr>
  </singleXmlCell>
  <singleXmlCell id="898" r="H19" connectionId="0">
    <xmlCellPr id="1" uniqueName="P1079896">
      <xmlPr mapId="5" xpath="/GFI-IZD-POD/IPK-E_1000958/P1079896" xmlDataType="decimal"/>
    </xmlCellPr>
  </singleXmlCell>
  <singleXmlCell id="899" r="I19" connectionId="0">
    <xmlCellPr id="1" uniqueName="P1079897">
      <xmlPr mapId="5" xpath="/GFI-IZD-POD/IPK-E_1000958/P1079897" xmlDataType="decimal"/>
    </xmlCellPr>
  </singleXmlCell>
  <singleXmlCell id="900" r="J19" connectionId="0">
    <xmlCellPr id="1" uniqueName="P1079898">
      <xmlPr mapId="5" xpath="/GFI-IZD-POD/IPK-E_1000958/P1079898" xmlDataType="decimal"/>
    </xmlCellPr>
  </singleXmlCell>
  <singleXmlCell id="901" r="K19" connectionId="0">
    <xmlCellPr id="1" uniqueName="P1079899">
      <xmlPr mapId="5" xpath="/GFI-IZD-POD/IPK-E_1000958/P1079899" xmlDataType="decimal"/>
    </xmlCellPr>
  </singleXmlCell>
  <singleXmlCell id="902" r="L19" connectionId="0">
    <xmlCellPr id="1" uniqueName="P1079900">
      <xmlPr mapId="5" xpath="/GFI-IZD-POD/IPK-E_1000958/P1079900" xmlDataType="decimal"/>
    </xmlCellPr>
  </singleXmlCell>
  <singleXmlCell id="903" r="M19" connectionId="0">
    <xmlCellPr id="1" uniqueName="P1079901">
      <xmlPr mapId="5" xpath="/GFI-IZD-POD/IPK-E_1000958/P1079901" xmlDataType="decimal"/>
    </xmlCellPr>
  </singleXmlCell>
  <singleXmlCell id="904" r="N19" connectionId="0">
    <xmlCellPr id="1" uniqueName="P1079902">
      <xmlPr mapId="5" xpath="/GFI-IZD-POD/IPK-E_1000958/P1079902" xmlDataType="decimal"/>
    </xmlCellPr>
  </singleXmlCell>
  <singleXmlCell id="905" r="O19" connectionId="0">
    <xmlCellPr id="1" uniqueName="P1079903">
      <xmlPr mapId="5" xpath="/GFI-IZD-POD/IPK-E_1000958/P1079903" xmlDataType="decimal"/>
    </xmlCellPr>
  </singleXmlCell>
  <singleXmlCell id="906" r="P19" connectionId="0">
    <xmlCellPr id="1" uniqueName="P1081953">
      <xmlPr mapId="5" xpath="/GFI-IZD-POD/IPK-E_1000958/P1081953" xmlDataType="decimal"/>
    </xmlCellPr>
  </singleXmlCell>
  <singleXmlCell id="907" r="Q19" connectionId="0">
    <xmlCellPr id="1" uniqueName="P1081958">
      <xmlPr mapId="5" xpath="/GFI-IZD-POD/IPK-E_1000958/P1081958" xmlDataType="decimal"/>
    </xmlCellPr>
  </singleXmlCell>
  <singleXmlCell id="908" r="R19" connectionId="0">
    <xmlCellPr id="1" uniqueName="P1081960">
      <xmlPr mapId="5" xpath="/GFI-IZD-POD/IPK-E_1000958/P1081960" xmlDataType="decimal"/>
    </xmlCellPr>
  </singleXmlCell>
  <singleXmlCell id="909" r="S19" connectionId="0">
    <xmlCellPr id="1" uniqueName="P1123026">
      <xmlPr mapId="5" xpath="/GFI-IZD-POD/IPK-E_1000958/P1123026" xmlDataType="decimal"/>
    </xmlCellPr>
  </singleXmlCell>
  <singleXmlCell id="910" r="T19" connectionId="0">
    <xmlCellPr id="1" uniqueName="P1123027">
      <xmlPr mapId="5" xpath="/GFI-IZD-POD/IPK-E_1000958/P1123027" xmlDataType="decimal"/>
    </xmlCellPr>
  </singleXmlCell>
  <singleXmlCell id="911" r="U19" connectionId="0">
    <xmlCellPr id="1" uniqueName="P1419830">
      <xmlPr mapId="5" xpath="/GFI-IZD-POD/IPK-E_1000958/P1419830" xmlDataType="decimal"/>
    </xmlCellPr>
  </singleXmlCell>
  <singleXmlCell id="912" r="V19" connectionId="0">
    <xmlCellPr id="1" uniqueName="P1081962">
      <xmlPr mapId="5" xpath="/GFI-IZD-POD/IPK-E_1000958/P1081962" xmlDataType="decimal"/>
    </xmlCellPr>
  </singleXmlCell>
  <singleXmlCell id="913" r="W19" connectionId="0">
    <xmlCellPr id="1" uniqueName="P1081964">
      <xmlPr mapId="5" xpath="/GFI-IZD-POD/IPK-E_1000958/P1081964" xmlDataType="decimal"/>
    </xmlCellPr>
  </singleXmlCell>
  <singleXmlCell id="914" r="X19" connectionId="0">
    <xmlCellPr id="1" uniqueName="P1081966">
      <xmlPr mapId="5" xpath="/GFI-IZD-POD/IPK-E_1000958/P1081966" xmlDataType="decimal"/>
    </xmlCellPr>
  </singleXmlCell>
  <singleXmlCell id="915" r="Y19" connectionId="0">
    <xmlCellPr id="1" uniqueName="P1081968">
      <xmlPr mapId="5" xpath="/GFI-IZD-POD/IPK-E_1000958/P1081968" xmlDataType="decimal"/>
    </xmlCellPr>
  </singleXmlCell>
  <singleXmlCell id="916" r="Z19" connectionId="0">
    <xmlCellPr id="1" uniqueName="P1081970">
      <xmlPr mapId="5" xpath="/GFI-IZD-POD/IPK-E_1000958/P1081970" xmlDataType="decimal"/>
    </xmlCellPr>
  </singleXmlCell>
  <singleXmlCell id="917" r="H20" connectionId="0">
    <xmlCellPr id="1" uniqueName="P1079904">
      <xmlPr mapId="5" xpath="/GFI-IZD-POD/IPK-E_1000958/P1079904" xmlDataType="decimal"/>
    </xmlCellPr>
  </singleXmlCell>
  <singleXmlCell id="918" r="I20" connectionId="0">
    <xmlCellPr id="1" uniqueName="P1079905">
      <xmlPr mapId="5" xpath="/GFI-IZD-POD/IPK-E_1000958/P1079905" xmlDataType="decimal"/>
    </xmlCellPr>
  </singleXmlCell>
  <singleXmlCell id="919" r="J20" connectionId="0">
    <xmlCellPr id="1" uniqueName="P1079906">
      <xmlPr mapId="5" xpath="/GFI-IZD-POD/IPK-E_1000958/P1079906" xmlDataType="decimal"/>
    </xmlCellPr>
  </singleXmlCell>
  <singleXmlCell id="920" r="K20" connectionId="0">
    <xmlCellPr id="1" uniqueName="P1079907">
      <xmlPr mapId="5" xpath="/GFI-IZD-POD/IPK-E_1000958/P1079907" xmlDataType="decimal"/>
    </xmlCellPr>
  </singleXmlCell>
  <singleXmlCell id="921" r="L20" connectionId="0">
    <xmlCellPr id="1" uniqueName="P1079908">
      <xmlPr mapId="5" xpath="/GFI-IZD-POD/IPK-E_1000958/P1079908" xmlDataType="decimal"/>
    </xmlCellPr>
  </singleXmlCell>
  <singleXmlCell id="922" r="M20" connectionId="0">
    <xmlCellPr id="1" uniqueName="P1079909">
      <xmlPr mapId="5" xpath="/GFI-IZD-POD/IPK-E_1000958/P1079909" xmlDataType="decimal"/>
    </xmlCellPr>
  </singleXmlCell>
  <singleXmlCell id="923" r="N20" connectionId="0">
    <xmlCellPr id="1" uniqueName="P1079910">
      <xmlPr mapId="5" xpath="/GFI-IZD-POD/IPK-E_1000958/P1079910" xmlDataType="decimal"/>
    </xmlCellPr>
  </singleXmlCell>
  <singleXmlCell id="924" r="O20" connectionId="0">
    <xmlCellPr id="1" uniqueName="P1079912">
      <xmlPr mapId="5" xpath="/GFI-IZD-POD/IPK-E_1000958/P1079912" xmlDataType="decimal"/>
    </xmlCellPr>
  </singleXmlCell>
  <singleXmlCell id="925" r="P20" connectionId="0">
    <xmlCellPr id="1" uniqueName="P1081972">
      <xmlPr mapId="5" xpath="/GFI-IZD-POD/IPK-E_1000958/P1081972" xmlDataType="decimal"/>
    </xmlCellPr>
  </singleXmlCell>
  <singleXmlCell id="926" r="Q20" connectionId="0">
    <xmlCellPr id="1" uniqueName="P1081973">
      <xmlPr mapId="5" xpath="/GFI-IZD-POD/IPK-E_1000958/P1081973" xmlDataType="decimal"/>
    </xmlCellPr>
  </singleXmlCell>
  <singleXmlCell id="927" r="R20" connectionId="0">
    <xmlCellPr id="1" uniqueName="P1081975">
      <xmlPr mapId="5" xpath="/GFI-IZD-POD/IPK-E_1000958/P1081975" xmlDataType="decimal"/>
    </xmlCellPr>
  </singleXmlCell>
  <singleXmlCell id="928" r="S20" connectionId="0">
    <xmlCellPr id="1" uniqueName="P1123028">
      <xmlPr mapId="5" xpath="/GFI-IZD-POD/IPK-E_1000958/P1123028" xmlDataType="decimal"/>
    </xmlCellPr>
  </singleXmlCell>
  <singleXmlCell id="929" r="T20" connectionId="0">
    <xmlCellPr id="1" uniqueName="P1123029">
      <xmlPr mapId="5" xpath="/GFI-IZD-POD/IPK-E_1000958/P1123029" xmlDataType="decimal"/>
    </xmlCellPr>
  </singleXmlCell>
  <singleXmlCell id="930" r="U20" connectionId="0">
    <xmlCellPr id="1" uniqueName="P1419831">
      <xmlPr mapId="5" xpath="/GFI-IZD-POD/IPK-E_1000958/P1419831" xmlDataType="decimal"/>
    </xmlCellPr>
  </singleXmlCell>
  <singleXmlCell id="931" r="V20" connectionId="0">
    <xmlCellPr id="1" uniqueName="P1081977">
      <xmlPr mapId="5" xpath="/GFI-IZD-POD/IPK-E_1000958/P1081977" xmlDataType="decimal"/>
    </xmlCellPr>
  </singleXmlCell>
  <singleXmlCell id="932" r="W20" connectionId="0">
    <xmlCellPr id="1" uniqueName="P1081978">
      <xmlPr mapId="5" xpath="/GFI-IZD-POD/IPK-E_1000958/P1081978" xmlDataType="decimal"/>
    </xmlCellPr>
  </singleXmlCell>
  <singleXmlCell id="933" r="X20" connectionId="0">
    <xmlCellPr id="1" uniqueName="P1081980">
      <xmlPr mapId="5" xpath="/GFI-IZD-POD/IPK-E_1000958/P1081980" xmlDataType="decimal"/>
    </xmlCellPr>
  </singleXmlCell>
  <singleXmlCell id="934" r="Y20" connectionId="0">
    <xmlCellPr id="1" uniqueName="P1081982">
      <xmlPr mapId="5" xpath="/GFI-IZD-POD/IPK-E_1000958/P1081982" xmlDataType="decimal"/>
    </xmlCellPr>
  </singleXmlCell>
  <singleXmlCell id="935" r="Z20" connectionId="0">
    <xmlCellPr id="1" uniqueName="P1081984">
      <xmlPr mapId="5" xpath="/GFI-IZD-POD/IPK-E_1000958/P1081984" xmlDataType="decimal"/>
    </xmlCellPr>
  </singleXmlCell>
  <singleXmlCell id="936" r="H21" connectionId="0">
    <xmlCellPr id="1" uniqueName="P1079911">
      <xmlPr mapId="5" xpath="/GFI-IZD-POD/IPK-E_1000958/P1079911" xmlDataType="decimal"/>
    </xmlCellPr>
  </singleXmlCell>
  <singleXmlCell id="937" r="I21" connectionId="0">
    <xmlCellPr id="1" uniqueName="P1079913">
      <xmlPr mapId="5" xpath="/GFI-IZD-POD/IPK-E_1000958/P1079913" xmlDataType="decimal"/>
    </xmlCellPr>
  </singleXmlCell>
  <singleXmlCell id="938" r="J21" connectionId="0">
    <xmlCellPr id="1" uniqueName="P1079914">
      <xmlPr mapId="5" xpath="/GFI-IZD-POD/IPK-E_1000958/P1079914" xmlDataType="decimal"/>
    </xmlCellPr>
  </singleXmlCell>
  <singleXmlCell id="939" r="K21" connectionId="0">
    <xmlCellPr id="1" uniqueName="P1079915">
      <xmlPr mapId="5" xpath="/GFI-IZD-POD/IPK-E_1000958/P1079915" xmlDataType="decimal"/>
    </xmlCellPr>
  </singleXmlCell>
  <singleXmlCell id="940" r="L21" connectionId="0">
    <xmlCellPr id="1" uniqueName="P1079916">
      <xmlPr mapId="5" xpath="/GFI-IZD-POD/IPK-E_1000958/P1079916" xmlDataType="decimal"/>
    </xmlCellPr>
  </singleXmlCell>
  <singleXmlCell id="941" r="M21" connectionId="0">
    <xmlCellPr id="1" uniqueName="P1079917">
      <xmlPr mapId="5" xpath="/GFI-IZD-POD/IPK-E_1000958/P1079917" xmlDataType="decimal"/>
    </xmlCellPr>
  </singleXmlCell>
  <singleXmlCell id="942" r="N21" connectionId="0">
    <xmlCellPr id="1" uniqueName="P1079918">
      <xmlPr mapId="5" xpath="/GFI-IZD-POD/IPK-E_1000958/P1079918" xmlDataType="decimal"/>
    </xmlCellPr>
  </singleXmlCell>
  <singleXmlCell id="943" r="O21" connectionId="0">
    <xmlCellPr id="1" uniqueName="P1079919">
      <xmlPr mapId="5" xpath="/GFI-IZD-POD/IPK-E_1000958/P1079919" xmlDataType="decimal"/>
    </xmlCellPr>
  </singleXmlCell>
  <singleXmlCell id="944" r="P21" connectionId="0">
    <xmlCellPr id="1" uniqueName="P1081986">
      <xmlPr mapId="5" xpath="/GFI-IZD-POD/IPK-E_1000958/P1081986" xmlDataType="decimal"/>
    </xmlCellPr>
  </singleXmlCell>
  <singleXmlCell id="945" r="Q21" connectionId="0">
    <xmlCellPr id="1" uniqueName="P1081988">
      <xmlPr mapId="5" xpath="/GFI-IZD-POD/IPK-E_1000958/P1081988" xmlDataType="decimal"/>
    </xmlCellPr>
  </singleXmlCell>
  <singleXmlCell id="946" r="R21" connectionId="0">
    <xmlCellPr id="1" uniqueName="P1081990">
      <xmlPr mapId="5" xpath="/GFI-IZD-POD/IPK-E_1000958/P1081990" xmlDataType="decimal"/>
    </xmlCellPr>
  </singleXmlCell>
  <singleXmlCell id="947" r="S21" connectionId="0">
    <xmlCellPr id="1" uniqueName="P1123030">
      <xmlPr mapId="5" xpath="/GFI-IZD-POD/IPK-E_1000958/P1123030" xmlDataType="decimal"/>
    </xmlCellPr>
  </singleXmlCell>
  <singleXmlCell id="948" r="T21" connectionId="0">
    <xmlCellPr id="1" uniqueName="P1123031">
      <xmlPr mapId="5" xpath="/GFI-IZD-POD/IPK-E_1000958/P1123031" xmlDataType="decimal"/>
    </xmlCellPr>
  </singleXmlCell>
  <singleXmlCell id="949" r="U21" connectionId="0">
    <xmlCellPr id="1" uniqueName="P1419832">
      <xmlPr mapId="5" xpath="/GFI-IZD-POD/IPK-E_1000958/P1419832" xmlDataType="decimal"/>
    </xmlCellPr>
  </singleXmlCell>
  <singleXmlCell id="950" r="V21" connectionId="0">
    <xmlCellPr id="1" uniqueName="P1081993">
      <xmlPr mapId="5" xpath="/GFI-IZD-POD/IPK-E_1000958/P1081993" xmlDataType="decimal"/>
    </xmlCellPr>
  </singleXmlCell>
  <singleXmlCell id="951" r="W21" connectionId="0">
    <xmlCellPr id="1" uniqueName="P1081995">
      <xmlPr mapId="5" xpath="/GFI-IZD-POD/IPK-E_1000958/P1081995" xmlDataType="decimal"/>
    </xmlCellPr>
  </singleXmlCell>
  <singleXmlCell id="952" r="X21" connectionId="0">
    <xmlCellPr id="1" uniqueName="P1081997">
      <xmlPr mapId="5" xpath="/GFI-IZD-POD/IPK-E_1000958/P1081997" xmlDataType="decimal"/>
    </xmlCellPr>
  </singleXmlCell>
  <singleXmlCell id="953" r="Y21" connectionId="0">
    <xmlCellPr id="1" uniqueName="P1081999">
      <xmlPr mapId="5" xpath="/GFI-IZD-POD/IPK-E_1000958/P1081999" xmlDataType="decimal"/>
    </xmlCellPr>
  </singleXmlCell>
  <singleXmlCell id="954" r="Z21" connectionId="0">
    <xmlCellPr id="1" uniqueName="P1082001">
      <xmlPr mapId="5" xpath="/GFI-IZD-POD/IPK-E_1000958/P1082001" xmlDataType="decimal"/>
    </xmlCellPr>
  </singleXmlCell>
  <singleXmlCell id="955" r="H22" connectionId="0">
    <xmlCellPr id="1" uniqueName="P1079928">
      <xmlPr mapId="5" xpath="/GFI-IZD-POD/IPK-E_1000958/P1079928" xmlDataType="decimal"/>
    </xmlCellPr>
  </singleXmlCell>
  <singleXmlCell id="956" r="I22" connectionId="0">
    <xmlCellPr id="1" uniqueName="P1079929">
      <xmlPr mapId="5" xpath="/GFI-IZD-POD/IPK-E_1000958/P1079929" xmlDataType="decimal"/>
    </xmlCellPr>
  </singleXmlCell>
  <singleXmlCell id="957" r="J22" connectionId="0">
    <xmlCellPr id="1" uniqueName="P1079930">
      <xmlPr mapId="5" xpath="/GFI-IZD-POD/IPK-E_1000958/P1079930" xmlDataType="decimal"/>
    </xmlCellPr>
  </singleXmlCell>
  <singleXmlCell id="958" r="K22" connectionId="0">
    <xmlCellPr id="1" uniqueName="P1079931">
      <xmlPr mapId="5" xpath="/GFI-IZD-POD/IPK-E_1000958/P1079931" xmlDataType="decimal"/>
    </xmlCellPr>
  </singleXmlCell>
  <singleXmlCell id="959" r="L22" connectionId="0">
    <xmlCellPr id="1" uniqueName="P1079932">
      <xmlPr mapId="5" xpath="/GFI-IZD-POD/IPK-E_1000958/P1079932" xmlDataType="decimal"/>
    </xmlCellPr>
  </singleXmlCell>
  <singleXmlCell id="960" r="M22" connectionId="0">
    <xmlCellPr id="1" uniqueName="P1079933">
      <xmlPr mapId="5" xpath="/GFI-IZD-POD/IPK-E_1000958/P1079933" xmlDataType="decimal"/>
    </xmlCellPr>
  </singleXmlCell>
  <singleXmlCell id="961" r="N22" connectionId="0">
    <xmlCellPr id="1" uniqueName="P1079934">
      <xmlPr mapId="5" xpath="/GFI-IZD-POD/IPK-E_1000958/P1079934" xmlDataType="decimal"/>
    </xmlCellPr>
  </singleXmlCell>
  <singleXmlCell id="962" r="O22" connectionId="0">
    <xmlCellPr id="1" uniqueName="P1079935">
      <xmlPr mapId="5" xpath="/GFI-IZD-POD/IPK-E_1000958/P1079935" xmlDataType="decimal"/>
    </xmlCellPr>
  </singleXmlCell>
  <singleXmlCell id="963" r="P22" connectionId="0">
    <xmlCellPr id="1" uniqueName="P1082014">
      <xmlPr mapId="5" xpath="/GFI-IZD-POD/IPK-E_1000958/P1082014" xmlDataType="decimal"/>
    </xmlCellPr>
  </singleXmlCell>
  <singleXmlCell id="965" r="Q22" connectionId="0">
    <xmlCellPr id="1" uniqueName="P1082016">
      <xmlPr mapId="5" xpath="/GFI-IZD-POD/IPK-E_1000958/P1082016" xmlDataType="decimal"/>
    </xmlCellPr>
  </singleXmlCell>
  <singleXmlCell id="966" r="R22" connectionId="0">
    <xmlCellPr id="1" uniqueName="P1082018">
      <xmlPr mapId="5" xpath="/GFI-IZD-POD/IPK-E_1000958/P1082018" xmlDataType="decimal"/>
    </xmlCellPr>
  </singleXmlCell>
  <singleXmlCell id="967" r="S22" connectionId="0">
    <xmlCellPr id="1" uniqueName="P1123032">
      <xmlPr mapId="5" xpath="/GFI-IZD-POD/IPK-E_1000958/P1123032" xmlDataType="decimal"/>
    </xmlCellPr>
  </singleXmlCell>
  <singleXmlCell id="968" r="T22" connectionId="0">
    <xmlCellPr id="1" uniqueName="P1123033">
      <xmlPr mapId="5" xpath="/GFI-IZD-POD/IPK-E_1000958/P1123033" xmlDataType="decimal"/>
    </xmlCellPr>
  </singleXmlCell>
  <singleXmlCell id="969" r="U22" connectionId="0">
    <xmlCellPr id="1" uniqueName="P1419833">
      <xmlPr mapId="5" xpath="/GFI-IZD-POD/IPK-E_1000958/P1419833" xmlDataType="decimal"/>
    </xmlCellPr>
  </singleXmlCell>
  <singleXmlCell id="970" r="V22" connectionId="0">
    <xmlCellPr id="1" uniqueName="P1082019">
      <xmlPr mapId="5" xpath="/GFI-IZD-POD/IPK-E_1000958/P1082019" xmlDataType="decimal"/>
    </xmlCellPr>
  </singleXmlCell>
  <singleXmlCell id="971" r="W22" connectionId="0">
    <xmlCellPr id="1" uniqueName="P1082029">
      <xmlPr mapId="5" xpath="/GFI-IZD-POD/IPK-E_1000958/P1082029" xmlDataType="decimal"/>
    </xmlCellPr>
  </singleXmlCell>
  <singleXmlCell id="972" r="X22" connectionId="0">
    <xmlCellPr id="1" uniqueName="P1082032">
      <xmlPr mapId="5" xpath="/GFI-IZD-POD/IPK-E_1000958/P1082032" xmlDataType="decimal"/>
    </xmlCellPr>
  </singleXmlCell>
  <singleXmlCell id="973" r="Y22" connectionId="0">
    <xmlCellPr id="1" uniqueName="P1082034">
      <xmlPr mapId="5" xpath="/GFI-IZD-POD/IPK-E_1000958/P1082034" xmlDataType="decimal"/>
    </xmlCellPr>
  </singleXmlCell>
  <singleXmlCell id="974" r="Z22" connectionId="0">
    <xmlCellPr id="1" uniqueName="P1082035">
      <xmlPr mapId="5" xpath="/GFI-IZD-POD/IPK-E_1000958/P1082035" xmlDataType="decimal"/>
    </xmlCellPr>
  </singleXmlCell>
  <singleXmlCell id="975" r="H23" connectionId="0">
    <xmlCellPr id="1" uniqueName="P1123110">
      <xmlPr mapId="5" xpath="/GFI-IZD-POD/IPK-E_1000958/P1123110" xmlDataType="decimal"/>
    </xmlCellPr>
  </singleXmlCell>
  <singleXmlCell id="976" r="I23" connectionId="0">
    <xmlCellPr id="1" uniqueName="P1123111">
      <xmlPr mapId="5" xpath="/GFI-IZD-POD/IPK-E_1000958/P1123111" xmlDataType="decimal"/>
    </xmlCellPr>
  </singleXmlCell>
  <singleXmlCell id="977" r="J23" connectionId="0">
    <xmlCellPr id="1" uniqueName="P1123112">
      <xmlPr mapId="5" xpath="/GFI-IZD-POD/IPK-E_1000958/P1123112" xmlDataType="decimal"/>
    </xmlCellPr>
  </singleXmlCell>
  <singleXmlCell id="978" r="K23" connectionId="0">
    <xmlCellPr id="1" uniqueName="P1123113">
      <xmlPr mapId="5" xpath="/GFI-IZD-POD/IPK-E_1000958/P1123113" xmlDataType="decimal"/>
    </xmlCellPr>
  </singleXmlCell>
  <singleXmlCell id="979" r="L23" connectionId="0">
    <xmlCellPr id="1" uniqueName="P1123118">
      <xmlPr mapId="5" xpath="/GFI-IZD-POD/IPK-E_1000958/P1123118" xmlDataType="decimal"/>
    </xmlCellPr>
  </singleXmlCell>
  <singleXmlCell id="980" r="M23" connectionId="0">
    <xmlCellPr id="1" uniqueName="P1123127">
      <xmlPr mapId="5" xpath="/GFI-IZD-POD/IPK-E_1000958/P1123127" xmlDataType="decimal"/>
    </xmlCellPr>
  </singleXmlCell>
  <singleXmlCell id="981" r="N23" connectionId="0">
    <xmlCellPr id="1" uniqueName="P1123126">
      <xmlPr mapId="5" xpath="/GFI-IZD-POD/IPK-E_1000958/P1123126" xmlDataType="decimal"/>
    </xmlCellPr>
  </singleXmlCell>
  <singleXmlCell id="982" r="O23" connectionId="0">
    <xmlCellPr id="1" uniqueName="P1123125">
      <xmlPr mapId="5" xpath="/GFI-IZD-POD/IPK-E_1000958/P1123125" xmlDataType="decimal"/>
    </xmlCellPr>
  </singleXmlCell>
  <singleXmlCell id="983" r="P23" connectionId="0">
    <xmlCellPr id="1" uniqueName="P1123124">
      <xmlPr mapId="5" xpath="/GFI-IZD-POD/IPK-E_1000958/P1123124" xmlDataType="decimal"/>
    </xmlCellPr>
  </singleXmlCell>
  <singleXmlCell id="984" r="Q23" connectionId="0">
    <xmlCellPr id="1" uniqueName="P1123128">
      <xmlPr mapId="5" xpath="/GFI-IZD-POD/IPK-E_1000958/P1123128" xmlDataType="decimal"/>
    </xmlCellPr>
  </singleXmlCell>
  <singleXmlCell id="985" r="R23" connectionId="0">
    <xmlCellPr id="1" uniqueName="P1123129">
      <xmlPr mapId="5" xpath="/GFI-IZD-POD/IPK-E_1000958/P1123129" xmlDataType="decimal"/>
    </xmlCellPr>
  </singleXmlCell>
  <singleXmlCell id="986" r="S23" connectionId="0">
    <xmlCellPr id="1" uniqueName="P1123034">
      <xmlPr mapId="5" xpath="/GFI-IZD-POD/IPK-E_1000958/P1123034" xmlDataType="decimal"/>
    </xmlCellPr>
  </singleXmlCell>
  <singleXmlCell id="987" r="T23" connectionId="0">
    <xmlCellPr id="1" uniqueName="P1123035">
      <xmlPr mapId="5" xpath="/GFI-IZD-POD/IPK-E_1000958/P1123035" xmlDataType="decimal"/>
    </xmlCellPr>
  </singleXmlCell>
  <singleXmlCell id="988" r="U23" connectionId="0">
    <xmlCellPr id="1" uniqueName="P1419834">
      <xmlPr mapId="5" xpath="/GFI-IZD-POD/IPK-E_1000958/P1419834" xmlDataType="decimal"/>
    </xmlCellPr>
  </singleXmlCell>
  <singleXmlCell id="989" r="V23" connectionId="0">
    <xmlCellPr id="1" uniqueName="P1123130">
      <xmlPr mapId="5" xpath="/GFI-IZD-POD/IPK-E_1000958/P1123130" xmlDataType="decimal"/>
    </xmlCellPr>
  </singleXmlCell>
  <singleXmlCell id="990" r="W23" connectionId="0">
    <xmlCellPr id="1" uniqueName="P1123134">
      <xmlPr mapId="5" xpath="/GFI-IZD-POD/IPK-E_1000958/P1123134" xmlDataType="decimal"/>
    </xmlCellPr>
  </singleXmlCell>
  <singleXmlCell id="991" r="X23" connectionId="0">
    <xmlCellPr id="1" uniqueName="P1123137">
      <xmlPr mapId="5" xpath="/GFI-IZD-POD/IPK-E_1000958/P1123137" xmlDataType="decimal"/>
    </xmlCellPr>
  </singleXmlCell>
  <singleXmlCell id="992" r="Y23" connectionId="0">
    <xmlCellPr id="1" uniqueName="P1123138">
      <xmlPr mapId="5" xpath="/GFI-IZD-POD/IPK-E_1000958/P1123138" xmlDataType="decimal"/>
    </xmlCellPr>
  </singleXmlCell>
  <singleXmlCell id="993" r="Z23" connectionId="0">
    <xmlCellPr id="1" uniqueName="P1123141">
      <xmlPr mapId="5" xpath="/GFI-IZD-POD/IPK-E_1000958/P1123141" xmlDataType="decimal"/>
    </xmlCellPr>
  </singleXmlCell>
  <singleXmlCell id="994" r="H24" connectionId="0">
    <xmlCellPr id="1" uniqueName="P1079936">
      <xmlPr mapId="5" xpath="/GFI-IZD-POD/IPK-E_1000958/P1079936" xmlDataType="decimal"/>
    </xmlCellPr>
  </singleXmlCell>
  <singleXmlCell id="995" r="I24" connectionId="0">
    <xmlCellPr id="1" uniqueName="P1079937">
      <xmlPr mapId="5" xpath="/GFI-IZD-POD/IPK-E_1000958/P1079937" xmlDataType="decimal"/>
    </xmlCellPr>
  </singleXmlCell>
  <singleXmlCell id="996" r="J24" connectionId="0">
    <xmlCellPr id="1" uniqueName="P1079938">
      <xmlPr mapId="5" xpath="/GFI-IZD-POD/IPK-E_1000958/P1079938" xmlDataType="decimal"/>
    </xmlCellPr>
  </singleXmlCell>
  <singleXmlCell id="997" r="K24" connectionId="0">
    <xmlCellPr id="1" uniqueName="P1079939">
      <xmlPr mapId="5" xpath="/GFI-IZD-POD/IPK-E_1000958/P1079939" xmlDataType="decimal"/>
    </xmlCellPr>
  </singleXmlCell>
  <singleXmlCell id="998" r="L24" connectionId="0">
    <xmlCellPr id="1" uniqueName="P1079940">
      <xmlPr mapId="5" xpath="/GFI-IZD-POD/IPK-E_1000958/P1079940" xmlDataType="decimal"/>
    </xmlCellPr>
  </singleXmlCell>
  <singleXmlCell id="999" r="M24" connectionId="0">
    <xmlCellPr id="1" uniqueName="P1079941">
      <xmlPr mapId="5" xpath="/GFI-IZD-POD/IPK-E_1000958/P1079941" xmlDataType="decimal"/>
    </xmlCellPr>
  </singleXmlCell>
  <singleXmlCell id="1000" r="N24" connectionId="0">
    <xmlCellPr id="1" uniqueName="P1079942">
      <xmlPr mapId="5" xpath="/GFI-IZD-POD/IPK-E_1000958/P1079942" xmlDataType="decimal"/>
    </xmlCellPr>
  </singleXmlCell>
  <singleXmlCell id="1002" r="O24" connectionId="0">
    <xmlCellPr id="1" uniqueName="P1079943">
      <xmlPr mapId="5" xpath="/GFI-IZD-POD/IPK-E_1000958/P1079943" xmlDataType="decimal"/>
    </xmlCellPr>
  </singleXmlCell>
  <singleXmlCell id="1003" r="P24" connectionId="0">
    <xmlCellPr id="1" uniqueName="P1082038">
      <xmlPr mapId="5" xpath="/GFI-IZD-POD/IPK-E_1000958/P1082038" xmlDataType="decimal"/>
    </xmlCellPr>
  </singleXmlCell>
  <singleXmlCell id="1004" r="Q24" connectionId="0">
    <xmlCellPr id="1" uniqueName="P1082045">
      <xmlPr mapId="5" xpath="/GFI-IZD-POD/IPK-E_1000958/P1082045" xmlDataType="decimal"/>
    </xmlCellPr>
  </singleXmlCell>
  <singleXmlCell id="1005" r="R24" connectionId="0">
    <xmlCellPr id="1" uniqueName="P1082047">
      <xmlPr mapId="5" xpath="/GFI-IZD-POD/IPK-E_1000958/P1082047" xmlDataType="decimal"/>
    </xmlCellPr>
  </singleXmlCell>
  <singleXmlCell id="1006" r="S24" connectionId="0">
    <xmlCellPr id="1" uniqueName="P1123036">
      <xmlPr mapId="5" xpath="/GFI-IZD-POD/IPK-E_1000958/P1123036" xmlDataType="decimal"/>
    </xmlCellPr>
  </singleXmlCell>
  <singleXmlCell id="1007" r="T24" connectionId="0">
    <xmlCellPr id="1" uniqueName="P1123037">
      <xmlPr mapId="5" xpath="/GFI-IZD-POD/IPK-E_1000958/P1123037" xmlDataType="decimal"/>
    </xmlCellPr>
  </singleXmlCell>
  <singleXmlCell id="1008" r="U24" connectionId="0">
    <xmlCellPr id="1" uniqueName="P1419835">
      <xmlPr mapId="5" xpath="/GFI-IZD-POD/IPK-E_1000958/P1419835" xmlDataType="decimal"/>
    </xmlCellPr>
  </singleXmlCell>
  <singleXmlCell id="1009" r="V24" connectionId="0">
    <xmlCellPr id="1" uniqueName="P1082048">
      <xmlPr mapId="5" xpath="/GFI-IZD-POD/IPK-E_1000958/P1082048" xmlDataType="decimal"/>
    </xmlCellPr>
  </singleXmlCell>
  <singleXmlCell id="1010" r="W24" connectionId="0">
    <xmlCellPr id="1" uniqueName="P1082075">
      <xmlPr mapId="5" xpath="/GFI-IZD-POD/IPK-E_1000958/P1082075" xmlDataType="decimal"/>
    </xmlCellPr>
  </singleXmlCell>
  <singleXmlCell id="1011" r="X24" connectionId="0">
    <xmlCellPr id="1" uniqueName="P1082077">
      <xmlPr mapId="5" xpath="/GFI-IZD-POD/IPK-E_1000958/P1082077" xmlDataType="decimal"/>
    </xmlCellPr>
  </singleXmlCell>
  <singleXmlCell id="1012" r="Y24" connectionId="0">
    <xmlCellPr id="1" uniqueName="P1082092">
      <xmlPr mapId="5" xpath="/GFI-IZD-POD/IPK-E_1000958/P1082092" xmlDataType="decimal"/>
    </xmlCellPr>
  </singleXmlCell>
  <singleXmlCell id="1013" r="Z24" connectionId="0">
    <xmlCellPr id="1" uniqueName="P1082094">
      <xmlPr mapId="5" xpath="/GFI-IZD-POD/IPK-E_1000958/P1082094" xmlDataType="decimal"/>
    </xmlCellPr>
  </singleXmlCell>
  <singleXmlCell id="1014" r="H25" connectionId="0">
    <xmlCellPr id="1" uniqueName="P1123114">
      <xmlPr mapId="5" xpath="/GFI-IZD-POD/IPK-E_1000958/P1123114" xmlDataType="decimal"/>
    </xmlCellPr>
  </singleXmlCell>
  <singleXmlCell id="1015" r="I25" connectionId="0">
    <xmlCellPr id="1" uniqueName="P1123115">
      <xmlPr mapId="5" xpath="/GFI-IZD-POD/IPK-E_1000958/P1123115" xmlDataType="decimal"/>
    </xmlCellPr>
  </singleXmlCell>
  <singleXmlCell id="1016" r="J25" connectionId="0">
    <xmlCellPr id="1" uniqueName="P1123116">
      <xmlPr mapId="5" xpath="/GFI-IZD-POD/IPK-E_1000958/P1123116" xmlDataType="decimal"/>
    </xmlCellPr>
  </singleXmlCell>
  <singleXmlCell id="1017" r="K25" connectionId="0">
    <xmlCellPr id="1" uniqueName="P1123117">
      <xmlPr mapId="5" xpath="/GFI-IZD-POD/IPK-E_1000958/P1123117" xmlDataType="decimal"/>
    </xmlCellPr>
  </singleXmlCell>
  <singleXmlCell id="1018" r="L25" connectionId="0">
    <xmlCellPr id="1" uniqueName="P1123119">
      <xmlPr mapId="5" xpath="/GFI-IZD-POD/IPK-E_1000958/P1123119" xmlDataType="decimal"/>
    </xmlCellPr>
  </singleXmlCell>
  <singleXmlCell id="1019" r="M25" connectionId="0">
    <xmlCellPr id="1" uniqueName="P1123120">
      <xmlPr mapId="5" xpath="/GFI-IZD-POD/IPK-E_1000958/P1123120" xmlDataType="decimal"/>
    </xmlCellPr>
  </singleXmlCell>
  <singleXmlCell id="1020" r="N25" connectionId="0">
    <xmlCellPr id="1" uniqueName="P1123121">
      <xmlPr mapId="5" xpath="/GFI-IZD-POD/IPK-E_1000958/P1123121" xmlDataType="decimal"/>
    </xmlCellPr>
  </singleXmlCell>
  <singleXmlCell id="1021" r="O25" connectionId="0">
    <xmlCellPr id="1" uniqueName="P1123122">
      <xmlPr mapId="5" xpath="/GFI-IZD-POD/IPK-E_1000958/P1123122" xmlDataType="decimal"/>
    </xmlCellPr>
  </singleXmlCell>
  <singleXmlCell id="1022" r="P25" connectionId="0">
    <xmlCellPr id="1" uniqueName="P1123123">
      <xmlPr mapId="5" xpath="/GFI-IZD-POD/IPK-E_1000958/P1123123" xmlDataType="decimal"/>
    </xmlCellPr>
  </singleXmlCell>
  <singleXmlCell id="1023" r="Q25" connectionId="0">
    <xmlCellPr id="1" uniqueName="P1123133">
      <xmlPr mapId="5" xpath="/GFI-IZD-POD/IPK-E_1000958/P1123133" xmlDataType="decimal"/>
    </xmlCellPr>
  </singleXmlCell>
  <singleXmlCell id="1024" r="R25" connectionId="0">
    <xmlCellPr id="1" uniqueName="P1123132">
      <xmlPr mapId="5" xpath="/GFI-IZD-POD/IPK-E_1000958/P1123132" xmlDataType="decimal"/>
    </xmlCellPr>
  </singleXmlCell>
  <singleXmlCell id="1025" r="S25" connectionId="0">
    <xmlCellPr id="1" uniqueName="P1123038">
      <xmlPr mapId="5" xpath="/GFI-IZD-POD/IPK-E_1000958/P1123038" xmlDataType="decimal"/>
    </xmlCellPr>
  </singleXmlCell>
  <singleXmlCell id="1026" r="T25" connectionId="0">
    <xmlCellPr id="1" uniqueName="P1123039">
      <xmlPr mapId="5" xpath="/GFI-IZD-POD/IPK-E_1000958/P1123039" xmlDataType="decimal"/>
    </xmlCellPr>
  </singleXmlCell>
  <singleXmlCell id="1027" r="U25" connectionId="0">
    <xmlCellPr id="1" uniqueName="P1419836">
      <xmlPr mapId="5" xpath="/GFI-IZD-POD/IPK-E_1000958/P1419836" xmlDataType="decimal"/>
    </xmlCellPr>
  </singleXmlCell>
  <singleXmlCell id="1028" r="V25" connectionId="0">
    <xmlCellPr id="1" uniqueName="P1123131">
      <xmlPr mapId="5" xpath="/GFI-IZD-POD/IPK-E_1000958/P1123131" xmlDataType="decimal"/>
    </xmlCellPr>
  </singleXmlCell>
  <singleXmlCell id="1029" r="W25" connectionId="0">
    <xmlCellPr id="1" uniqueName="P1123135">
      <xmlPr mapId="5" xpath="/GFI-IZD-POD/IPK-E_1000958/P1123135" xmlDataType="decimal"/>
    </xmlCellPr>
  </singleXmlCell>
  <singleXmlCell id="1030" r="X25" connectionId="0">
    <xmlCellPr id="1" uniqueName="P1123136">
      <xmlPr mapId="5" xpath="/GFI-IZD-POD/IPK-E_1000958/P1123136" xmlDataType="decimal"/>
    </xmlCellPr>
  </singleXmlCell>
  <singleXmlCell id="1031" r="Y25" connectionId="0">
    <xmlCellPr id="1" uniqueName="P1123139">
      <xmlPr mapId="5" xpath="/GFI-IZD-POD/IPK-E_1000958/P1123139" xmlDataType="decimal"/>
    </xmlCellPr>
  </singleXmlCell>
  <singleXmlCell id="1032" r="Z25" connectionId="0">
    <xmlCellPr id="1" uniqueName="P1123140">
      <xmlPr mapId="5" xpath="/GFI-IZD-POD/IPK-E_1000958/P1123140" xmlDataType="decimal"/>
    </xmlCellPr>
  </singleXmlCell>
  <singleXmlCell id="1033" r="H26" connectionId="0">
    <xmlCellPr id="1" uniqueName="P1079944">
      <xmlPr mapId="5" xpath="/GFI-IZD-POD/IPK-E_1000958/P1079944" xmlDataType="decimal"/>
    </xmlCellPr>
  </singleXmlCell>
  <singleXmlCell id="1034" r="I26" connectionId="0">
    <xmlCellPr id="1" uniqueName="P1079945">
      <xmlPr mapId="5" xpath="/GFI-IZD-POD/IPK-E_1000958/P1079945" xmlDataType="decimal"/>
    </xmlCellPr>
  </singleXmlCell>
  <singleXmlCell id="1035" r="J26" connectionId="0">
    <xmlCellPr id="1" uniqueName="P1079946">
      <xmlPr mapId="5" xpath="/GFI-IZD-POD/IPK-E_1000958/P1079946" xmlDataType="decimal"/>
    </xmlCellPr>
  </singleXmlCell>
  <singleXmlCell id="1036" r="K26" connectionId="0">
    <xmlCellPr id="1" uniqueName="P1079947">
      <xmlPr mapId="5" xpath="/GFI-IZD-POD/IPK-E_1000958/P1079947" xmlDataType="decimal"/>
    </xmlCellPr>
  </singleXmlCell>
  <singleXmlCell id="1037" r="L26" connectionId="0">
    <xmlCellPr id="1" uniqueName="P1079948">
      <xmlPr mapId="5" xpath="/GFI-IZD-POD/IPK-E_1000958/P1079948" xmlDataType="decimal"/>
    </xmlCellPr>
  </singleXmlCell>
  <singleXmlCell id="1038" r="M26" connectionId="0">
    <xmlCellPr id="1" uniqueName="P1079949">
      <xmlPr mapId="5" xpath="/GFI-IZD-POD/IPK-E_1000958/P1079949" xmlDataType="decimal"/>
    </xmlCellPr>
  </singleXmlCell>
  <singleXmlCell id="1039" r="N26" connectionId="0">
    <xmlCellPr id="1" uniqueName="P1079950">
      <xmlPr mapId="5" xpath="/GFI-IZD-POD/IPK-E_1000958/P1079950" xmlDataType="decimal"/>
    </xmlCellPr>
  </singleXmlCell>
  <singleXmlCell id="1040" r="O26" connectionId="0">
    <xmlCellPr id="1" uniqueName="P1079951">
      <xmlPr mapId="5" xpath="/GFI-IZD-POD/IPK-E_1000958/P1079951" xmlDataType="decimal"/>
    </xmlCellPr>
  </singleXmlCell>
  <singleXmlCell id="1041" r="P26" connectionId="0">
    <xmlCellPr id="1" uniqueName="P1082096">
      <xmlPr mapId="5" xpath="/GFI-IZD-POD/IPK-E_1000958/P1082096" xmlDataType="decimal"/>
    </xmlCellPr>
  </singleXmlCell>
  <singleXmlCell id="1042" r="Q26" connectionId="0">
    <xmlCellPr id="1" uniqueName="P1082098">
      <xmlPr mapId="5" xpath="/GFI-IZD-POD/IPK-E_1000958/P1082098" xmlDataType="decimal"/>
    </xmlCellPr>
  </singleXmlCell>
  <singleXmlCell id="1043" r="R26" connectionId="0">
    <xmlCellPr id="1" uniqueName="P1082100">
      <xmlPr mapId="5" xpath="/GFI-IZD-POD/IPK-E_1000958/P1082100" xmlDataType="decimal"/>
    </xmlCellPr>
  </singleXmlCell>
  <singleXmlCell id="1044" r="S26" connectionId="0">
    <xmlCellPr id="1" uniqueName="P1123041">
      <xmlPr mapId="5" xpath="/GFI-IZD-POD/IPK-E_1000958/P1123041" xmlDataType="decimal"/>
    </xmlCellPr>
  </singleXmlCell>
  <singleXmlCell id="1045" r="T26" connectionId="0">
    <xmlCellPr id="1" uniqueName="P1123040">
      <xmlPr mapId="5" xpath="/GFI-IZD-POD/IPK-E_1000958/P1123040" xmlDataType="decimal"/>
    </xmlCellPr>
  </singleXmlCell>
  <singleXmlCell id="1046" r="U26" connectionId="0">
    <xmlCellPr id="1" uniqueName="P1419837">
      <xmlPr mapId="5" xpath="/GFI-IZD-POD/IPK-E_1000958/P1419837" xmlDataType="decimal"/>
    </xmlCellPr>
  </singleXmlCell>
  <singleXmlCell id="1047" r="V26" connectionId="0">
    <xmlCellPr id="1" uniqueName="P1082102">
      <xmlPr mapId="5" xpath="/GFI-IZD-POD/IPK-E_1000958/P1082102" xmlDataType="decimal"/>
    </xmlCellPr>
  </singleXmlCell>
  <singleXmlCell id="1048" r="W26" connectionId="0">
    <xmlCellPr id="1" uniqueName="P1082104">
      <xmlPr mapId="5" xpath="/GFI-IZD-POD/IPK-E_1000958/P1082104" xmlDataType="decimal"/>
    </xmlCellPr>
  </singleXmlCell>
  <singleXmlCell id="1049" r="X26" connectionId="0">
    <xmlCellPr id="1" uniqueName="P1082105">
      <xmlPr mapId="5" xpath="/GFI-IZD-POD/IPK-E_1000958/P1082105" xmlDataType="decimal"/>
    </xmlCellPr>
  </singleXmlCell>
  <singleXmlCell id="1050" r="Y26" connectionId="0">
    <xmlCellPr id="1" uniqueName="P1082106">
      <xmlPr mapId="5" xpath="/GFI-IZD-POD/IPK-E_1000958/P1082106" xmlDataType="decimal"/>
    </xmlCellPr>
  </singleXmlCell>
  <singleXmlCell id="1051" r="Z26" connectionId="0">
    <xmlCellPr id="1" uniqueName="P1082108">
      <xmlPr mapId="5" xpath="/GFI-IZD-POD/IPK-E_1000958/P1082108" xmlDataType="decimal"/>
    </xmlCellPr>
  </singleXmlCell>
  <singleXmlCell id="1052" r="H27" connectionId="0">
    <xmlCellPr id="1" uniqueName="P1079952">
      <xmlPr mapId="5" xpath="/GFI-IZD-POD/IPK-E_1000958/P1079952" xmlDataType="decimal"/>
    </xmlCellPr>
  </singleXmlCell>
  <singleXmlCell id="1053" r="I27" connectionId="0">
    <xmlCellPr id="1" uniqueName="P1079953">
      <xmlPr mapId="5" xpath="/GFI-IZD-POD/IPK-E_1000958/P1079953" xmlDataType="decimal"/>
    </xmlCellPr>
  </singleXmlCell>
  <singleXmlCell id="1054" r="J27" connectionId="0">
    <xmlCellPr id="1" uniqueName="P1079954">
      <xmlPr mapId="5" xpath="/GFI-IZD-POD/IPK-E_1000958/P1079954" xmlDataType="decimal"/>
    </xmlCellPr>
  </singleXmlCell>
  <singleXmlCell id="1055" r="K27" connectionId="0">
    <xmlCellPr id="1" uniqueName="P1079955">
      <xmlPr mapId="5" xpath="/GFI-IZD-POD/IPK-E_1000958/P1079955" xmlDataType="decimal"/>
    </xmlCellPr>
  </singleXmlCell>
  <singleXmlCell id="1056" r="L27" connectionId="0">
    <xmlCellPr id="1" uniqueName="P1079956">
      <xmlPr mapId="5" xpath="/GFI-IZD-POD/IPK-E_1000958/P1079956" xmlDataType="decimal"/>
    </xmlCellPr>
  </singleXmlCell>
  <singleXmlCell id="1057" r="M27" connectionId="0">
    <xmlCellPr id="1" uniqueName="P1079957">
      <xmlPr mapId="5" xpath="/GFI-IZD-POD/IPK-E_1000958/P1079957" xmlDataType="decimal"/>
    </xmlCellPr>
  </singleXmlCell>
  <singleXmlCell id="1058" r="N27" connectionId="0">
    <xmlCellPr id="1" uniqueName="P1079958">
      <xmlPr mapId="5" xpath="/GFI-IZD-POD/IPK-E_1000958/P1079958" xmlDataType="decimal"/>
    </xmlCellPr>
  </singleXmlCell>
  <singleXmlCell id="1059" r="O27" connectionId="0">
    <xmlCellPr id="1" uniqueName="P1079959">
      <xmlPr mapId="5" xpath="/GFI-IZD-POD/IPK-E_1000958/P1079959" xmlDataType="decimal"/>
    </xmlCellPr>
  </singleXmlCell>
  <singleXmlCell id="1060" r="P27" connectionId="0">
    <xmlCellPr id="1" uniqueName="P1082110">
      <xmlPr mapId="5" xpath="/GFI-IZD-POD/IPK-E_1000958/P1082110" xmlDataType="decimal"/>
    </xmlCellPr>
  </singleXmlCell>
  <singleXmlCell id="1061" r="Q27" connectionId="0">
    <xmlCellPr id="1" uniqueName="P1082112">
      <xmlPr mapId="5" xpath="/GFI-IZD-POD/IPK-E_1000958/P1082112" xmlDataType="decimal"/>
    </xmlCellPr>
  </singleXmlCell>
  <singleXmlCell id="1062" r="R27" connectionId="0">
    <xmlCellPr id="1" uniqueName="P1082115">
      <xmlPr mapId="5" xpath="/GFI-IZD-POD/IPK-E_1000958/P1082115" xmlDataType="decimal"/>
    </xmlCellPr>
  </singleXmlCell>
  <singleXmlCell id="1063" r="S27" connectionId="0">
    <xmlCellPr id="1" uniqueName="P1123042">
      <xmlPr mapId="5" xpath="/GFI-IZD-POD/IPK-E_1000958/P1123042" xmlDataType="decimal"/>
    </xmlCellPr>
  </singleXmlCell>
  <singleXmlCell id="1064" r="T27" connectionId="0">
    <xmlCellPr id="1" uniqueName="P1123043">
      <xmlPr mapId="5" xpath="/GFI-IZD-POD/IPK-E_1000958/P1123043" xmlDataType="decimal"/>
    </xmlCellPr>
  </singleXmlCell>
  <singleXmlCell id="1065" r="U27" connectionId="0">
    <xmlCellPr id="1" uniqueName="P1419838">
      <xmlPr mapId="5" xpath="/GFI-IZD-POD/IPK-E_1000958/P1419838" xmlDataType="decimal"/>
    </xmlCellPr>
  </singleXmlCell>
  <singleXmlCell id="1066" r="V27" connectionId="0">
    <xmlCellPr id="1" uniqueName="P1082118">
      <xmlPr mapId="5" xpath="/GFI-IZD-POD/IPK-E_1000958/P1082118" xmlDataType="decimal"/>
    </xmlCellPr>
  </singleXmlCell>
  <singleXmlCell id="1067" r="W27" connectionId="0">
    <xmlCellPr id="1" uniqueName="P1082121">
      <xmlPr mapId="5" xpath="/GFI-IZD-POD/IPK-E_1000958/P1082121" xmlDataType="decimal"/>
    </xmlCellPr>
  </singleXmlCell>
  <singleXmlCell id="1068" r="X27" connectionId="0">
    <xmlCellPr id="1" uniqueName="P1082125">
      <xmlPr mapId="5" xpath="/GFI-IZD-POD/IPK-E_1000958/P1082125" xmlDataType="decimal"/>
    </xmlCellPr>
  </singleXmlCell>
  <singleXmlCell id="1069" r="Y27" connectionId="0">
    <xmlCellPr id="1" uniqueName="P1082133">
      <xmlPr mapId="5" xpath="/GFI-IZD-POD/IPK-E_1000958/P1082133" xmlDataType="decimal"/>
    </xmlCellPr>
  </singleXmlCell>
  <singleXmlCell id="1070" r="Z27" connectionId="0">
    <xmlCellPr id="1" uniqueName="P1082135">
      <xmlPr mapId="5" xpath="/GFI-IZD-POD/IPK-E_1000958/P1082135" xmlDataType="decimal"/>
    </xmlCellPr>
  </singleXmlCell>
  <singleXmlCell id="1071" r="H28" connectionId="0">
    <xmlCellPr id="1" uniqueName="P1079960">
      <xmlPr mapId="5" xpath="/GFI-IZD-POD/IPK-E_1000958/P1079960" xmlDataType="decimal"/>
    </xmlCellPr>
  </singleXmlCell>
  <singleXmlCell id="1072" r="I28" connectionId="0">
    <xmlCellPr id="1" uniqueName="P1079961">
      <xmlPr mapId="5" xpath="/GFI-IZD-POD/IPK-E_1000958/P1079961" xmlDataType="decimal"/>
    </xmlCellPr>
  </singleXmlCell>
  <singleXmlCell id="1073" r="J28" connectionId="0">
    <xmlCellPr id="1" uniqueName="P1079962">
      <xmlPr mapId="5" xpath="/GFI-IZD-POD/IPK-E_1000958/P1079962" xmlDataType="decimal"/>
    </xmlCellPr>
  </singleXmlCell>
  <singleXmlCell id="1074" r="K28" connectionId="0">
    <xmlCellPr id="1" uniqueName="P1079963">
      <xmlPr mapId="5" xpath="/GFI-IZD-POD/IPK-E_1000958/P1079963" xmlDataType="decimal"/>
    </xmlCellPr>
  </singleXmlCell>
  <singleXmlCell id="1075" r="L28" connectionId="0">
    <xmlCellPr id="1" uniqueName="P1079964">
      <xmlPr mapId="5" xpath="/GFI-IZD-POD/IPK-E_1000958/P1079964" xmlDataType="decimal"/>
    </xmlCellPr>
  </singleXmlCell>
  <singleXmlCell id="1076" r="M28" connectionId="0">
    <xmlCellPr id="1" uniqueName="P1079965">
      <xmlPr mapId="5" xpath="/GFI-IZD-POD/IPK-E_1000958/P1079965" xmlDataType="decimal"/>
    </xmlCellPr>
  </singleXmlCell>
  <singleXmlCell id="1077" r="N28" connectionId="0">
    <xmlCellPr id="1" uniqueName="P1079966">
      <xmlPr mapId="5" xpath="/GFI-IZD-POD/IPK-E_1000958/P1079966" xmlDataType="decimal"/>
    </xmlCellPr>
  </singleXmlCell>
  <singleXmlCell id="1078" r="O28" connectionId="0">
    <xmlCellPr id="1" uniqueName="P1079967">
      <xmlPr mapId="5" xpath="/GFI-IZD-POD/IPK-E_1000958/P1079967" xmlDataType="decimal"/>
    </xmlCellPr>
  </singleXmlCell>
  <singleXmlCell id="1079" r="P28" connectionId="0">
    <xmlCellPr id="1" uniqueName="P1082136">
      <xmlPr mapId="5" xpath="/GFI-IZD-POD/IPK-E_1000958/P1082136" xmlDataType="decimal"/>
    </xmlCellPr>
  </singleXmlCell>
  <singleXmlCell id="1080" r="Q28" connectionId="0">
    <xmlCellPr id="1" uniqueName="P1082139">
      <xmlPr mapId="5" xpath="/GFI-IZD-POD/IPK-E_1000958/P1082139" xmlDataType="decimal"/>
    </xmlCellPr>
  </singleXmlCell>
  <singleXmlCell id="1081" r="R28" connectionId="0">
    <xmlCellPr id="1" uniqueName="P1082147">
      <xmlPr mapId="5" xpath="/GFI-IZD-POD/IPK-E_1000958/P1082147" xmlDataType="decimal"/>
    </xmlCellPr>
  </singleXmlCell>
  <singleXmlCell id="1082" r="S28" connectionId="0">
    <xmlCellPr id="1" uniqueName="P1123044">
      <xmlPr mapId="5" xpath="/GFI-IZD-POD/IPK-E_1000958/P1123044" xmlDataType="decimal"/>
    </xmlCellPr>
  </singleXmlCell>
  <singleXmlCell id="1083" r="T28" connectionId="0">
    <xmlCellPr id="1" uniqueName="P1123045">
      <xmlPr mapId="5" xpath="/GFI-IZD-POD/IPK-E_1000958/P1123045" xmlDataType="decimal"/>
    </xmlCellPr>
  </singleXmlCell>
  <singleXmlCell id="1084" r="U28" connectionId="0">
    <xmlCellPr id="1" uniqueName="P1419839">
      <xmlPr mapId="5" xpath="/GFI-IZD-POD/IPK-E_1000958/P1419839" xmlDataType="decimal"/>
    </xmlCellPr>
  </singleXmlCell>
  <singleXmlCell id="1085" r="V28" connectionId="0">
    <xmlCellPr id="1" uniqueName="P1082148">
      <xmlPr mapId="5" xpath="/GFI-IZD-POD/IPK-E_1000958/P1082148" xmlDataType="decimal"/>
    </xmlCellPr>
  </singleXmlCell>
  <singleXmlCell id="1086" r="W28" connectionId="0">
    <xmlCellPr id="1" uniqueName="P1082149">
      <xmlPr mapId="5" xpath="/GFI-IZD-POD/IPK-E_1000958/P1082149" xmlDataType="decimal"/>
    </xmlCellPr>
  </singleXmlCell>
  <singleXmlCell id="1087" r="X28" connectionId="0">
    <xmlCellPr id="1" uniqueName="P1082150">
      <xmlPr mapId="5" xpath="/GFI-IZD-POD/IPK-E_1000958/P1082150" xmlDataType="decimal"/>
    </xmlCellPr>
  </singleXmlCell>
  <singleXmlCell id="1088" r="Y28" connectionId="0">
    <xmlCellPr id="1" uniqueName="P1082151">
      <xmlPr mapId="5" xpath="/GFI-IZD-POD/IPK-E_1000958/P1082151" xmlDataType="decimal"/>
    </xmlCellPr>
  </singleXmlCell>
  <singleXmlCell id="1089" r="Z28" connectionId="0">
    <xmlCellPr id="1" uniqueName="P1082152">
      <xmlPr mapId="5" xpath="/GFI-IZD-POD/IPK-E_1000958/P1082152" xmlDataType="decimal"/>
    </xmlCellPr>
  </singleXmlCell>
  <singleXmlCell id="1090" r="H29" connectionId="0">
    <xmlCellPr id="1" uniqueName="P1079968">
      <xmlPr mapId="5" xpath="/GFI-IZD-POD/IPK-E_1000958/P1079968" xmlDataType="decimal"/>
    </xmlCellPr>
  </singleXmlCell>
  <singleXmlCell id="1091" r="I29" connectionId="0">
    <xmlCellPr id="1" uniqueName="P1079969">
      <xmlPr mapId="5" xpath="/GFI-IZD-POD/IPK-E_1000958/P1079969" xmlDataType="decimal"/>
    </xmlCellPr>
  </singleXmlCell>
  <singleXmlCell id="1092" r="J29" connectionId="0">
    <xmlCellPr id="1" uniqueName="P1079970">
      <xmlPr mapId="5" xpath="/GFI-IZD-POD/IPK-E_1000958/P1079970" xmlDataType="decimal"/>
    </xmlCellPr>
  </singleXmlCell>
  <singleXmlCell id="1093" r="K29" connectionId="0">
    <xmlCellPr id="1" uniqueName="P1079971">
      <xmlPr mapId="5" xpath="/GFI-IZD-POD/IPK-E_1000958/P1079971" xmlDataType="decimal"/>
    </xmlCellPr>
  </singleXmlCell>
  <singleXmlCell id="1094" r="L29" connectionId="0">
    <xmlCellPr id="1" uniqueName="P1079972">
      <xmlPr mapId="5" xpath="/GFI-IZD-POD/IPK-E_1000958/P1079972" xmlDataType="decimal"/>
    </xmlCellPr>
  </singleXmlCell>
  <singleXmlCell id="1095" r="M29" connectionId="0">
    <xmlCellPr id="1" uniqueName="P1079973">
      <xmlPr mapId="5" xpath="/GFI-IZD-POD/IPK-E_1000958/P1079973" xmlDataType="decimal"/>
    </xmlCellPr>
  </singleXmlCell>
  <singleXmlCell id="1096" r="N29" connectionId="0">
    <xmlCellPr id="1" uniqueName="P1079974">
      <xmlPr mapId="5" xpath="/GFI-IZD-POD/IPK-E_1000958/P1079974" xmlDataType="decimal"/>
    </xmlCellPr>
  </singleXmlCell>
  <singleXmlCell id="1097" r="O29" connectionId="0">
    <xmlCellPr id="1" uniqueName="P1079975">
      <xmlPr mapId="5" xpath="/GFI-IZD-POD/IPK-E_1000958/P1079975" xmlDataType="decimal"/>
    </xmlCellPr>
  </singleXmlCell>
  <singleXmlCell id="1098" r="P29" connectionId="0">
    <xmlCellPr id="1" uniqueName="P1082153">
      <xmlPr mapId="5" xpath="/GFI-IZD-POD/IPK-E_1000958/P1082153" xmlDataType="decimal"/>
    </xmlCellPr>
  </singleXmlCell>
  <singleXmlCell id="1099" r="Q29" connectionId="0">
    <xmlCellPr id="1" uniqueName="P1082155">
      <xmlPr mapId="5" xpath="/GFI-IZD-POD/IPK-E_1000958/P1082155" xmlDataType="decimal"/>
    </xmlCellPr>
  </singleXmlCell>
  <singleXmlCell id="1100" r="R29" connectionId="0">
    <xmlCellPr id="1" uniqueName="P1082156">
      <xmlPr mapId="5" xpath="/GFI-IZD-POD/IPK-E_1000958/P1082156" xmlDataType="decimal"/>
    </xmlCellPr>
  </singleXmlCell>
  <singleXmlCell id="1101" r="S29" connectionId="0">
    <xmlCellPr id="1" uniqueName="P1123046">
      <xmlPr mapId="5" xpath="/GFI-IZD-POD/IPK-E_1000958/P1123046" xmlDataType="decimal"/>
    </xmlCellPr>
  </singleXmlCell>
  <singleXmlCell id="1102" r="T29" connectionId="0">
    <xmlCellPr id="1" uniqueName="P1123047">
      <xmlPr mapId="5" xpath="/GFI-IZD-POD/IPK-E_1000958/P1123047" xmlDataType="decimal"/>
    </xmlCellPr>
  </singleXmlCell>
  <singleXmlCell id="1103" r="U29" connectionId="0">
    <xmlCellPr id="1" uniqueName="P1419840">
      <xmlPr mapId="5" xpath="/GFI-IZD-POD/IPK-E_1000958/P1419840" xmlDataType="decimal"/>
    </xmlCellPr>
  </singleXmlCell>
  <singleXmlCell id="1104" r="V29" connectionId="0">
    <xmlCellPr id="1" uniqueName="P1082157">
      <xmlPr mapId="5" xpath="/GFI-IZD-POD/IPK-E_1000958/P1082157" xmlDataType="decimal"/>
    </xmlCellPr>
  </singleXmlCell>
  <singleXmlCell id="1105" r="W29" connectionId="0">
    <xmlCellPr id="1" uniqueName="P1082158">
      <xmlPr mapId="5" xpath="/GFI-IZD-POD/IPK-E_1000958/P1082158" xmlDataType="decimal"/>
    </xmlCellPr>
  </singleXmlCell>
  <singleXmlCell id="1106" r="X29" connectionId="0">
    <xmlCellPr id="1" uniqueName="P1082159">
      <xmlPr mapId="5" xpath="/GFI-IZD-POD/IPK-E_1000958/P1082159" xmlDataType="decimal"/>
    </xmlCellPr>
  </singleXmlCell>
  <singleXmlCell id="1107" r="Y29" connectionId="0">
    <xmlCellPr id="1" uniqueName="P1082160">
      <xmlPr mapId="5" xpath="/GFI-IZD-POD/IPK-E_1000958/P1082160" xmlDataType="decimal"/>
    </xmlCellPr>
  </singleXmlCell>
  <singleXmlCell id="1108" r="Z29" connectionId="0">
    <xmlCellPr id="1" uniqueName="P1082161">
      <xmlPr mapId="5" xpath="/GFI-IZD-POD/IPK-E_1000958/P1082161" xmlDataType="decimal"/>
    </xmlCellPr>
  </singleXmlCell>
  <singleXmlCell id="1109" r="H30" connectionId="0">
    <xmlCellPr id="1" uniqueName="P1079976">
      <xmlPr mapId="5" xpath="/GFI-IZD-POD/IPK-E_1000958/P1079976" xmlDataType="decimal"/>
    </xmlCellPr>
  </singleXmlCell>
  <singleXmlCell id="1110" r="I30" connectionId="0">
    <xmlCellPr id="1" uniqueName="P1079977">
      <xmlPr mapId="5" xpath="/GFI-IZD-POD/IPK-E_1000958/P1079977" xmlDataType="decimal"/>
    </xmlCellPr>
  </singleXmlCell>
  <singleXmlCell id="1111" r="J30" connectionId="0">
    <xmlCellPr id="1" uniqueName="P1079978">
      <xmlPr mapId="5" xpath="/GFI-IZD-POD/IPK-E_1000958/P1079978" xmlDataType="decimal"/>
    </xmlCellPr>
  </singleXmlCell>
  <singleXmlCell id="1112" r="K30" connectionId="0">
    <xmlCellPr id="1" uniqueName="P1079979">
      <xmlPr mapId="5" xpath="/GFI-IZD-POD/IPK-E_1000958/P1079979" xmlDataType="decimal"/>
    </xmlCellPr>
  </singleXmlCell>
  <singleXmlCell id="1113" r="L30" connectionId="0">
    <xmlCellPr id="1" uniqueName="P1079980">
      <xmlPr mapId="5" xpath="/GFI-IZD-POD/IPK-E_1000958/P1079980" xmlDataType="decimal"/>
    </xmlCellPr>
  </singleXmlCell>
  <singleXmlCell id="1114" r="M30" connectionId="0">
    <xmlCellPr id="1" uniqueName="P1079981">
      <xmlPr mapId="5" xpath="/GFI-IZD-POD/IPK-E_1000958/P1079981" xmlDataType="decimal"/>
    </xmlCellPr>
  </singleXmlCell>
  <singleXmlCell id="1115" r="N30" connectionId="0">
    <xmlCellPr id="1" uniqueName="P1079982">
      <xmlPr mapId="5" xpath="/GFI-IZD-POD/IPK-E_1000958/P1079982" xmlDataType="decimal"/>
    </xmlCellPr>
  </singleXmlCell>
  <singleXmlCell id="1116" r="O30" connectionId="0">
    <xmlCellPr id="1" uniqueName="P1079983">
      <xmlPr mapId="5" xpath="/GFI-IZD-POD/IPK-E_1000958/P1079983" xmlDataType="decimal"/>
    </xmlCellPr>
  </singleXmlCell>
  <singleXmlCell id="1117" r="P30" connectionId="0">
    <xmlCellPr id="1" uniqueName="P1082162">
      <xmlPr mapId="5" xpath="/GFI-IZD-POD/IPK-E_1000958/P1082162" xmlDataType="decimal"/>
    </xmlCellPr>
  </singleXmlCell>
  <singleXmlCell id="1118" r="Q30" connectionId="0">
    <xmlCellPr id="1" uniqueName="P1082163">
      <xmlPr mapId="5" xpath="/GFI-IZD-POD/IPK-E_1000958/P1082163" xmlDataType="decimal"/>
    </xmlCellPr>
  </singleXmlCell>
  <singleXmlCell id="1119" r="R30" connectionId="0">
    <xmlCellPr id="1" uniqueName="P1082164">
      <xmlPr mapId="5" xpath="/GFI-IZD-POD/IPK-E_1000958/P1082164" xmlDataType="decimal"/>
    </xmlCellPr>
  </singleXmlCell>
  <singleXmlCell id="1120" r="S30" connectionId="0">
    <xmlCellPr id="1" uniqueName="P1123048">
      <xmlPr mapId="5" xpath="/GFI-IZD-POD/IPK-E_1000958/P1123048" xmlDataType="decimal"/>
    </xmlCellPr>
  </singleXmlCell>
  <singleXmlCell id="1121" r="T30" connectionId="0">
    <xmlCellPr id="1" uniqueName="P1123049">
      <xmlPr mapId="5" xpath="/GFI-IZD-POD/IPK-E_1000958/P1123049" xmlDataType="decimal"/>
    </xmlCellPr>
  </singleXmlCell>
  <singleXmlCell id="1122" r="U30" connectionId="0">
    <xmlCellPr id="1" uniqueName="P1419841">
      <xmlPr mapId="5" xpath="/GFI-IZD-POD/IPK-E_1000958/P1419841" xmlDataType="decimal"/>
    </xmlCellPr>
  </singleXmlCell>
  <singleXmlCell id="1123" r="V30" connectionId="0">
    <xmlCellPr id="1" uniqueName="P1082165">
      <xmlPr mapId="5" xpath="/GFI-IZD-POD/IPK-E_1000958/P1082165" xmlDataType="decimal"/>
    </xmlCellPr>
  </singleXmlCell>
  <singleXmlCell id="1124" r="W30" connectionId="0">
    <xmlCellPr id="1" uniqueName="P1082166">
      <xmlPr mapId="5" xpath="/GFI-IZD-POD/IPK-E_1000958/P1082166" xmlDataType="decimal"/>
    </xmlCellPr>
  </singleXmlCell>
  <singleXmlCell id="1125" r="X30" connectionId="0">
    <xmlCellPr id="1" uniqueName="P1082167">
      <xmlPr mapId="5" xpath="/GFI-IZD-POD/IPK-E_1000958/P1082167" xmlDataType="decimal"/>
    </xmlCellPr>
  </singleXmlCell>
  <singleXmlCell id="1126" r="Y30" connectionId="0">
    <xmlCellPr id="1" uniqueName="P1082168">
      <xmlPr mapId="5" xpath="/GFI-IZD-POD/IPK-E_1000958/P1082168" xmlDataType="decimal"/>
    </xmlCellPr>
  </singleXmlCell>
  <singleXmlCell id="1127" r="Z30" connectionId="0">
    <xmlCellPr id="1" uniqueName="P1082169">
      <xmlPr mapId="5" xpath="/GFI-IZD-POD/IPK-E_1000958/P1082169" xmlDataType="decimal"/>
    </xmlCellPr>
  </singleXmlCell>
  <singleXmlCell id="1128" r="H32" connectionId="0">
    <xmlCellPr id="1" uniqueName="P1079984">
      <xmlPr mapId="5" xpath="/GFI-IZD-POD/IPK-E_1000958/P1079984" xmlDataType="decimal"/>
    </xmlCellPr>
  </singleXmlCell>
  <singleXmlCell id="1129" r="I32" connectionId="0">
    <xmlCellPr id="1" uniqueName="P1079985">
      <xmlPr mapId="5" xpath="/GFI-IZD-POD/IPK-E_1000958/P1079985" xmlDataType="decimal"/>
    </xmlCellPr>
  </singleXmlCell>
  <singleXmlCell id="1130" r="J32" connectionId="0">
    <xmlCellPr id="1" uniqueName="P1079986">
      <xmlPr mapId="5" xpath="/GFI-IZD-POD/IPK-E_1000958/P1079986" xmlDataType="decimal"/>
    </xmlCellPr>
  </singleXmlCell>
  <singleXmlCell id="1131" r="K32" connectionId="0">
    <xmlCellPr id="1" uniqueName="P1079987">
      <xmlPr mapId="5" xpath="/GFI-IZD-POD/IPK-E_1000958/P1079987" xmlDataType="decimal"/>
    </xmlCellPr>
  </singleXmlCell>
  <singleXmlCell id="1132" r="L32" connectionId="0">
    <xmlCellPr id="1" uniqueName="P1079988">
      <xmlPr mapId="5" xpath="/GFI-IZD-POD/IPK-E_1000958/P1079988" xmlDataType="decimal"/>
    </xmlCellPr>
  </singleXmlCell>
  <singleXmlCell id="1133" r="M32" connectionId="0">
    <xmlCellPr id="1" uniqueName="P1079989">
      <xmlPr mapId="5" xpath="/GFI-IZD-POD/IPK-E_1000958/P1079989" xmlDataType="decimal"/>
    </xmlCellPr>
  </singleXmlCell>
  <singleXmlCell id="1134" r="N32" connectionId="0">
    <xmlCellPr id="1" uniqueName="P1079990">
      <xmlPr mapId="5" xpath="/GFI-IZD-POD/IPK-E_1000958/P1079990" xmlDataType="decimal"/>
    </xmlCellPr>
  </singleXmlCell>
  <singleXmlCell id="1135" r="O32" connectionId="0">
    <xmlCellPr id="1" uniqueName="P1079991">
      <xmlPr mapId="5" xpath="/GFI-IZD-POD/IPK-E_1000958/P1079991" xmlDataType="decimal"/>
    </xmlCellPr>
  </singleXmlCell>
  <singleXmlCell id="1136" r="P32" connectionId="0">
    <xmlCellPr id="1" uniqueName="P1082170">
      <xmlPr mapId="5" xpath="/GFI-IZD-POD/IPK-E_1000958/P1082170" xmlDataType="decimal"/>
    </xmlCellPr>
  </singleXmlCell>
  <singleXmlCell id="1137" r="Q32" connectionId="0">
    <xmlCellPr id="1" uniqueName="P1082171">
      <xmlPr mapId="5" xpath="/GFI-IZD-POD/IPK-E_1000958/P1082171" xmlDataType="decimal"/>
    </xmlCellPr>
  </singleXmlCell>
  <singleXmlCell id="1138" r="R32" connectionId="0">
    <xmlCellPr id="1" uniqueName="P1082172">
      <xmlPr mapId="5" xpath="/GFI-IZD-POD/IPK-E_1000958/P1082172" xmlDataType="decimal"/>
    </xmlCellPr>
  </singleXmlCell>
  <singleXmlCell id="1139" r="S32" connectionId="0">
    <xmlCellPr id="1" uniqueName="P1123050">
      <xmlPr mapId="5" xpath="/GFI-IZD-POD/IPK-E_1000958/P1123050" xmlDataType="decimal"/>
    </xmlCellPr>
  </singleXmlCell>
  <singleXmlCell id="1140" r="T32" connectionId="0">
    <xmlCellPr id="1" uniqueName="P1123051">
      <xmlPr mapId="5" xpath="/GFI-IZD-POD/IPK-E_1000958/P1123051" xmlDataType="decimal"/>
    </xmlCellPr>
  </singleXmlCell>
  <singleXmlCell id="1141" r="U32" connectionId="0">
    <xmlCellPr id="1" uniqueName="P1419842">
      <xmlPr mapId="5" xpath="/GFI-IZD-POD/IPK-E_1000958/P1419842" xmlDataType="decimal"/>
    </xmlCellPr>
  </singleXmlCell>
  <singleXmlCell id="1142" r="V32" connectionId="0">
    <xmlCellPr id="1" uniqueName="P1082173">
      <xmlPr mapId="5" xpath="/GFI-IZD-POD/IPK-E_1000958/P1082173" xmlDataType="decimal"/>
    </xmlCellPr>
  </singleXmlCell>
  <singleXmlCell id="1143" r="W32" connectionId="0">
    <xmlCellPr id="1" uniqueName="P1082174">
      <xmlPr mapId="5" xpath="/GFI-IZD-POD/IPK-E_1000958/P1082174" xmlDataType="decimal"/>
    </xmlCellPr>
  </singleXmlCell>
  <singleXmlCell id="1144" r="X32" connectionId="0">
    <xmlCellPr id="1" uniqueName="P1082175">
      <xmlPr mapId="5" xpath="/GFI-IZD-POD/IPK-E_1000958/P1082175" xmlDataType="decimal"/>
    </xmlCellPr>
  </singleXmlCell>
  <singleXmlCell id="1145" r="Y32" connectionId="0">
    <xmlCellPr id="1" uniqueName="P1082176">
      <xmlPr mapId="5" xpath="/GFI-IZD-POD/IPK-E_1000958/P1082176" xmlDataType="decimal"/>
    </xmlCellPr>
  </singleXmlCell>
  <singleXmlCell id="1146" r="Z32" connectionId="0">
    <xmlCellPr id="1" uniqueName="P1082177">
      <xmlPr mapId="5" xpath="/GFI-IZD-POD/IPK-E_1000958/P1082177" xmlDataType="decimal"/>
    </xmlCellPr>
  </singleXmlCell>
  <singleXmlCell id="1147" r="H33" connectionId="0">
    <xmlCellPr id="1" uniqueName="P1079992">
      <xmlPr mapId="5" xpath="/GFI-IZD-POD/IPK-E_1000958/P1079992" xmlDataType="decimal"/>
    </xmlCellPr>
  </singleXmlCell>
  <singleXmlCell id="1148" r="I33" connectionId="0">
    <xmlCellPr id="1" uniqueName="P1079993">
      <xmlPr mapId="5" xpath="/GFI-IZD-POD/IPK-E_1000958/P1079993" xmlDataType="decimal"/>
    </xmlCellPr>
  </singleXmlCell>
  <singleXmlCell id="1149" r="J33" connectionId="0">
    <xmlCellPr id="1" uniqueName="P1079994">
      <xmlPr mapId="5" xpath="/GFI-IZD-POD/IPK-E_1000958/P1079994" xmlDataType="decimal"/>
    </xmlCellPr>
  </singleXmlCell>
  <singleXmlCell id="1150" r="K33" connectionId="0">
    <xmlCellPr id="1" uniqueName="P1079995">
      <xmlPr mapId="5" xpath="/GFI-IZD-POD/IPK-E_1000958/P1079995" xmlDataType="decimal"/>
    </xmlCellPr>
  </singleXmlCell>
  <singleXmlCell id="1151" r="L33" connectionId="0">
    <xmlCellPr id="1" uniqueName="P1079996">
      <xmlPr mapId="5" xpath="/GFI-IZD-POD/IPK-E_1000958/P1079996" xmlDataType="decimal"/>
    </xmlCellPr>
  </singleXmlCell>
  <singleXmlCell id="1152" r="M33" connectionId="0">
    <xmlCellPr id="1" uniqueName="P1079997">
      <xmlPr mapId="5" xpath="/GFI-IZD-POD/IPK-E_1000958/P1079997" xmlDataType="decimal"/>
    </xmlCellPr>
  </singleXmlCell>
  <singleXmlCell id="1153" r="N33" connectionId="0">
    <xmlCellPr id="1" uniqueName="P1079998">
      <xmlPr mapId="5" xpath="/GFI-IZD-POD/IPK-E_1000958/P1079998" xmlDataType="decimal"/>
    </xmlCellPr>
  </singleXmlCell>
  <singleXmlCell id="1154" r="O33" connectionId="0">
    <xmlCellPr id="1" uniqueName="P1079999">
      <xmlPr mapId="5" xpath="/GFI-IZD-POD/IPK-E_1000958/P1079999" xmlDataType="decimal"/>
    </xmlCellPr>
  </singleXmlCell>
  <singleXmlCell id="1155" r="P33" connectionId="0">
    <xmlCellPr id="1" uniqueName="P1082178">
      <xmlPr mapId="5" xpath="/GFI-IZD-POD/IPK-E_1000958/P1082178" xmlDataType="decimal"/>
    </xmlCellPr>
  </singleXmlCell>
  <singleXmlCell id="1156" r="Q33" connectionId="0">
    <xmlCellPr id="1" uniqueName="P1082179">
      <xmlPr mapId="5" xpath="/GFI-IZD-POD/IPK-E_1000958/P1082179" xmlDataType="decimal"/>
    </xmlCellPr>
  </singleXmlCell>
  <singleXmlCell id="1157" r="R33" connectionId="0">
    <xmlCellPr id="1" uniqueName="P1082180">
      <xmlPr mapId="5" xpath="/GFI-IZD-POD/IPK-E_1000958/P1082180" xmlDataType="decimal"/>
    </xmlCellPr>
  </singleXmlCell>
  <singleXmlCell id="1158" r="S33" connectionId="0">
    <xmlCellPr id="1" uniqueName="P1123052">
      <xmlPr mapId="5" xpath="/GFI-IZD-POD/IPK-E_1000958/P1123052" xmlDataType="decimal"/>
    </xmlCellPr>
  </singleXmlCell>
  <singleXmlCell id="1159" r="T33" connectionId="0">
    <xmlCellPr id="1" uniqueName="P1123053">
      <xmlPr mapId="5" xpath="/GFI-IZD-POD/IPK-E_1000958/P1123053" xmlDataType="decimal"/>
    </xmlCellPr>
  </singleXmlCell>
  <singleXmlCell id="1160" r="U33" connectionId="0">
    <xmlCellPr id="1" uniqueName="P1419843">
      <xmlPr mapId="5" xpath="/GFI-IZD-POD/IPK-E_1000958/P1419843" xmlDataType="decimal"/>
    </xmlCellPr>
  </singleXmlCell>
  <singleXmlCell id="1161" r="V33" connectionId="0">
    <xmlCellPr id="1" uniqueName="P1082181">
      <xmlPr mapId="5" xpath="/GFI-IZD-POD/IPK-E_1000958/P1082181" xmlDataType="decimal"/>
    </xmlCellPr>
  </singleXmlCell>
  <singleXmlCell id="1162" r="W33" connectionId="0">
    <xmlCellPr id="1" uniqueName="P1082182">
      <xmlPr mapId="5" xpath="/GFI-IZD-POD/IPK-E_1000958/P1082182" xmlDataType="decimal"/>
    </xmlCellPr>
  </singleXmlCell>
  <singleXmlCell id="1163" r="X33" connectionId="0">
    <xmlCellPr id="1" uniqueName="P1082183">
      <xmlPr mapId="5" xpath="/GFI-IZD-POD/IPK-E_1000958/P1082183" xmlDataType="decimal"/>
    </xmlCellPr>
  </singleXmlCell>
  <singleXmlCell id="1164" r="Y33" connectionId="0">
    <xmlCellPr id="1" uniqueName="P1082184">
      <xmlPr mapId="5" xpath="/GFI-IZD-POD/IPK-E_1000958/P1082184" xmlDataType="decimal"/>
    </xmlCellPr>
  </singleXmlCell>
  <singleXmlCell id="1165" r="Z33" connectionId="0">
    <xmlCellPr id="1" uniqueName="P1082185">
      <xmlPr mapId="5" xpath="/GFI-IZD-POD/IPK-E_1000958/P1082185" xmlDataType="decimal"/>
    </xmlCellPr>
  </singleXmlCell>
  <singleXmlCell id="1166" r="H34" connectionId="0">
    <xmlCellPr id="1" uniqueName="P1080000">
      <xmlPr mapId="5" xpath="/GFI-IZD-POD/IPK-E_1000958/P1080000" xmlDataType="decimal"/>
    </xmlCellPr>
  </singleXmlCell>
  <singleXmlCell id="1167" r="I34" connectionId="0">
    <xmlCellPr id="1" uniqueName="P1080001">
      <xmlPr mapId="5" xpath="/GFI-IZD-POD/IPK-E_1000958/P1080001" xmlDataType="decimal"/>
    </xmlCellPr>
  </singleXmlCell>
  <singleXmlCell id="1168" r="J34" connectionId="0">
    <xmlCellPr id="1" uniqueName="P1080002">
      <xmlPr mapId="5" xpath="/GFI-IZD-POD/IPK-E_1000958/P1080002" xmlDataType="decimal"/>
    </xmlCellPr>
  </singleXmlCell>
  <singleXmlCell id="1169" r="K34" connectionId="0">
    <xmlCellPr id="1" uniqueName="P1080003">
      <xmlPr mapId="5" xpath="/GFI-IZD-POD/IPK-E_1000958/P1080003" xmlDataType="decimal"/>
    </xmlCellPr>
  </singleXmlCell>
  <singleXmlCell id="1170" r="L34" connectionId="0">
    <xmlCellPr id="1" uniqueName="P1080004">
      <xmlPr mapId="5" xpath="/GFI-IZD-POD/IPK-E_1000958/P1080004" xmlDataType="decimal"/>
    </xmlCellPr>
  </singleXmlCell>
  <singleXmlCell id="1171" r="M34" connectionId="0">
    <xmlCellPr id="1" uniqueName="P1080005">
      <xmlPr mapId="5" xpath="/GFI-IZD-POD/IPK-E_1000958/P1080005" xmlDataType="decimal"/>
    </xmlCellPr>
  </singleXmlCell>
  <singleXmlCell id="1172" r="N34" connectionId="0">
    <xmlCellPr id="1" uniqueName="P1080006">
      <xmlPr mapId="5" xpath="/GFI-IZD-POD/IPK-E_1000958/P1080006" xmlDataType="decimal"/>
    </xmlCellPr>
  </singleXmlCell>
  <singleXmlCell id="1173" r="O34" connectionId="0">
    <xmlCellPr id="1" uniqueName="P1080007">
      <xmlPr mapId="5" xpath="/GFI-IZD-POD/IPK-E_1000958/P1080007" xmlDataType="decimal"/>
    </xmlCellPr>
  </singleXmlCell>
  <singleXmlCell id="1174" r="P34" connectionId="0">
    <xmlCellPr id="1" uniqueName="P1082186">
      <xmlPr mapId="5" xpath="/GFI-IZD-POD/IPK-E_1000958/P1082186" xmlDataType="decimal"/>
    </xmlCellPr>
  </singleXmlCell>
  <singleXmlCell id="1175" r="Q34" connectionId="0">
    <xmlCellPr id="1" uniqueName="P1082187">
      <xmlPr mapId="5" xpath="/GFI-IZD-POD/IPK-E_1000958/P1082187" xmlDataType="decimal"/>
    </xmlCellPr>
  </singleXmlCell>
  <singleXmlCell id="1176" r="R34" connectionId="0">
    <xmlCellPr id="1" uniqueName="P1082188">
      <xmlPr mapId="5" xpath="/GFI-IZD-POD/IPK-E_1000958/P1082188" xmlDataType="decimal"/>
    </xmlCellPr>
  </singleXmlCell>
  <singleXmlCell id="1177" r="S34" connectionId="0">
    <xmlCellPr id="1" uniqueName="P1123054">
      <xmlPr mapId="5" xpath="/GFI-IZD-POD/IPK-E_1000958/P1123054" xmlDataType="decimal"/>
    </xmlCellPr>
  </singleXmlCell>
  <singleXmlCell id="1178" r="T34" connectionId="0">
    <xmlCellPr id="1" uniqueName="P1123055">
      <xmlPr mapId="5" xpath="/GFI-IZD-POD/IPK-E_1000958/P1123055" xmlDataType="decimal"/>
    </xmlCellPr>
  </singleXmlCell>
  <singleXmlCell id="1179" r="U34" connectionId="0">
    <xmlCellPr id="1" uniqueName="P1419844">
      <xmlPr mapId="5" xpath="/GFI-IZD-POD/IPK-E_1000958/P1419844" xmlDataType="decimal"/>
    </xmlCellPr>
  </singleXmlCell>
  <singleXmlCell id="1180" r="V34" connectionId="0">
    <xmlCellPr id="1" uniqueName="P1082189">
      <xmlPr mapId="5" xpath="/GFI-IZD-POD/IPK-E_1000958/P1082189" xmlDataType="decimal"/>
    </xmlCellPr>
  </singleXmlCell>
  <singleXmlCell id="1181" r="W34" connectionId="0">
    <xmlCellPr id="1" uniqueName="P1082190">
      <xmlPr mapId="5" xpath="/GFI-IZD-POD/IPK-E_1000958/P1082190" xmlDataType="decimal"/>
    </xmlCellPr>
  </singleXmlCell>
  <singleXmlCell id="1182" r="X34" connectionId="0">
    <xmlCellPr id="1" uniqueName="P1082191">
      <xmlPr mapId="5" xpath="/GFI-IZD-POD/IPK-E_1000958/P1082191" xmlDataType="decimal"/>
    </xmlCellPr>
  </singleXmlCell>
  <singleXmlCell id="1183" r="Y34" connectionId="0">
    <xmlCellPr id="1" uniqueName="P1082192">
      <xmlPr mapId="5" xpath="/GFI-IZD-POD/IPK-E_1000958/P1082192" xmlDataType="decimal"/>
    </xmlCellPr>
  </singleXmlCell>
  <singleXmlCell id="1184" r="Z34" connectionId="0">
    <xmlCellPr id="1" uniqueName="P1082193">
      <xmlPr mapId="5" xpath="/GFI-IZD-POD/IPK-E_1000958/P1082193" xmlDataType="decimal"/>
    </xmlCellPr>
  </singleXmlCell>
  <singleXmlCell id="1185" r="H36" connectionId="0">
    <xmlCellPr id="1" uniqueName="P1080008">
      <xmlPr mapId="5" xpath="/GFI-IZD-POD/IPK-E_1000958/P1080008" xmlDataType="decimal"/>
    </xmlCellPr>
  </singleXmlCell>
  <singleXmlCell id="1186" r="I36" connectionId="0">
    <xmlCellPr id="1" uniqueName="P1080009">
      <xmlPr mapId="5" xpath="/GFI-IZD-POD/IPK-E_1000958/P1080009" xmlDataType="decimal"/>
    </xmlCellPr>
  </singleXmlCell>
  <singleXmlCell id="1187" r="J36" connectionId="0">
    <xmlCellPr id="1" uniqueName="P1080010">
      <xmlPr mapId="5" xpath="/GFI-IZD-POD/IPK-E_1000958/P1080010" xmlDataType="decimal"/>
    </xmlCellPr>
  </singleXmlCell>
  <singleXmlCell id="1188" r="K36" connectionId="0">
    <xmlCellPr id="1" uniqueName="P1080011">
      <xmlPr mapId="5" xpath="/GFI-IZD-POD/IPK-E_1000958/P1080011" xmlDataType="decimal"/>
    </xmlCellPr>
  </singleXmlCell>
  <singleXmlCell id="1189" r="L36" connectionId="0">
    <xmlCellPr id="1" uniqueName="P1080012">
      <xmlPr mapId="5" xpath="/GFI-IZD-POD/IPK-E_1000958/P1080012" xmlDataType="decimal"/>
    </xmlCellPr>
  </singleXmlCell>
  <singleXmlCell id="1190" r="M36" connectionId="0">
    <xmlCellPr id="1" uniqueName="P1080013">
      <xmlPr mapId="5" xpath="/GFI-IZD-POD/IPK-E_1000958/P1080013" xmlDataType="decimal"/>
    </xmlCellPr>
  </singleXmlCell>
  <singleXmlCell id="1191" r="N36" connectionId="0">
    <xmlCellPr id="1" uniqueName="P1080014">
      <xmlPr mapId="5" xpath="/GFI-IZD-POD/IPK-E_1000958/P1080014" xmlDataType="decimal"/>
    </xmlCellPr>
  </singleXmlCell>
  <singleXmlCell id="1192" r="O36" connectionId="0">
    <xmlCellPr id="1" uniqueName="P1080015">
      <xmlPr mapId="5" xpath="/GFI-IZD-POD/IPK-E_1000958/P1080015" xmlDataType="decimal"/>
    </xmlCellPr>
  </singleXmlCell>
  <singleXmlCell id="1193" r="P36" connectionId="0">
    <xmlCellPr id="1" uniqueName="P1082194">
      <xmlPr mapId="5" xpath="/GFI-IZD-POD/IPK-E_1000958/P1082194" xmlDataType="decimal"/>
    </xmlCellPr>
  </singleXmlCell>
  <singleXmlCell id="1194" r="Q36" connectionId="0">
    <xmlCellPr id="1" uniqueName="P1082195">
      <xmlPr mapId="5" xpath="/GFI-IZD-POD/IPK-E_1000958/P1082195" xmlDataType="decimal"/>
    </xmlCellPr>
  </singleXmlCell>
  <singleXmlCell id="1195" r="R36" connectionId="0">
    <xmlCellPr id="1" uniqueName="P1082196">
      <xmlPr mapId="5" xpath="/GFI-IZD-POD/IPK-E_1000958/P1082196" xmlDataType="decimal"/>
    </xmlCellPr>
  </singleXmlCell>
  <singleXmlCell id="1196" r="S36" connectionId="0">
    <xmlCellPr id="1" uniqueName="P1123057">
      <xmlPr mapId="5" xpath="/GFI-IZD-POD/IPK-E_1000958/P1123057" xmlDataType="decimal"/>
    </xmlCellPr>
  </singleXmlCell>
  <singleXmlCell id="1197" r="T36" connectionId="0">
    <xmlCellPr id="1" uniqueName="P1123056">
      <xmlPr mapId="5" xpath="/GFI-IZD-POD/IPK-E_1000958/P1123056" xmlDataType="decimal"/>
    </xmlCellPr>
  </singleXmlCell>
  <singleXmlCell id="1198" r="U36" connectionId="0">
    <xmlCellPr id="1" uniqueName="P1419845">
      <xmlPr mapId="5" xpath="/GFI-IZD-POD/IPK-E_1000958/P1419845" xmlDataType="decimal"/>
    </xmlCellPr>
  </singleXmlCell>
  <singleXmlCell id="1199" r="V36" connectionId="0">
    <xmlCellPr id="1" uniqueName="P1082197">
      <xmlPr mapId="5" xpath="/GFI-IZD-POD/IPK-E_1000958/P1082197" xmlDataType="decimal"/>
    </xmlCellPr>
  </singleXmlCell>
  <singleXmlCell id="1200" r="W36" connectionId="0">
    <xmlCellPr id="1" uniqueName="P1082198">
      <xmlPr mapId="5" xpath="/GFI-IZD-POD/IPK-E_1000958/P1082198" xmlDataType="decimal"/>
    </xmlCellPr>
  </singleXmlCell>
  <singleXmlCell id="1201" r="X36" connectionId="0">
    <xmlCellPr id="1" uniqueName="P1082199">
      <xmlPr mapId="5" xpath="/GFI-IZD-POD/IPK-E_1000958/P1082199" xmlDataType="decimal"/>
    </xmlCellPr>
  </singleXmlCell>
  <singleXmlCell id="1202" r="Y36" connectionId="0">
    <xmlCellPr id="1" uniqueName="P1082200">
      <xmlPr mapId="5" xpath="/GFI-IZD-POD/IPK-E_1000958/P1082200" xmlDataType="decimal"/>
    </xmlCellPr>
  </singleXmlCell>
  <singleXmlCell id="1203" r="Z36" connectionId="0">
    <xmlCellPr id="1" uniqueName="P1082201">
      <xmlPr mapId="5" xpath="/GFI-IZD-POD/IPK-E_1000958/P1082201" xmlDataType="decimal"/>
    </xmlCellPr>
  </singleXmlCell>
  <singleXmlCell id="1204" r="H37" connectionId="0">
    <xmlCellPr id="1" uniqueName="P1080016">
      <xmlPr mapId="5" xpath="/GFI-IZD-POD/IPK-E_1000958/P1080016" xmlDataType="decimal"/>
    </xmlCellPr>
  </singleXmlCell>
  <singleXmlCell id="1205" r="I37" connectionId="0">
    <xmlCellPr id="1" uniqueName="P1080017">
      <xmlPr mapId="5" xpath="/GFI-IZD-POD/IPK-E_1000958/P1080017" xmlDataType="decimal"/>
    </xmlCellPr>
  </singleXmlCell>
  <singleXmlCell id="1206" r="J37" connectionId="0">
    <xmlCellPr id="1" uniqueName="P1080018">
      <xmlPr mapId="5" xpath="/GFI-IZD-POD/IPK-E_1000958/P1080018" xmlDataType="decimal"/>
    </xmlCellPr>
  </singleXmlCell>
  <singleXmlCell id="1207" r="K37" connectionId="0">
    <xmlCellPr id="1" uniqueName="P1080019">
      <xmlPr mapId="5" xpath="/GFI-IZD-POD/IPK-E_1000958/P1080019" xmlDataType="decimal"/>
    </xmlCellPr>
  </singleXmlCell>
  <singleXmlCell id="1208" r="L37" connectionId="0">
    <xmlCellPr id="1" uniqueName="P1080020">
      <xmlPr mapId="5" xpath="/GFI-IZD-POD/IPK-E_1000958/P1080020" xmlDataType="decimal"/>
    </xmlCellPr>
  </singleXmlCell>
  <singleXmlCell id="1209" r="M37" connectionId="0">
    <xmlCellPr id="1" uniqueName="P1080021">
      <xmlPr mapId="5" xpath="/GFI-IZD-POD/IPK-E_1000958/P1080021" xmlDataType="decimal"/>
    </xmlCellPr>
  </singleXmlCell>
  <singleXmlCell id="1210" r="N37" connectionId="0">
    <xmlCellPr id="1" uniqueName="P1080022">
      <xmlPr mapId="5" xpath="/GFI-IZD-POD/IPK-E_1000958/P1080022" xmlDataType="decimal"/>
    </xmlCellPr>
  </singleXmlCell>
  <singleXmlCell id="1211" r="O37" connectionId="0">
    <xmlCellPr id="1" uniqueName="P1080023">
      <xmlPr mapId="5" xpath="/GFI-IZD-POD/IPK-E_1000958/P1080023" xmlDataType="decimal"/>
    </xmlCellPr>
  </singleXmlCell>
  <singleXmlCell id="1212" r="P37" connectionId="0">
    <xmlCellPr id="1" uniqueName="P1082202">
      <xmlPr mapId="5" xpath="/GFI-IZD-POD/IPK-E_1000958/P1082202" xmlDataType="decimal"/>
    </xmlCellPr>
  </singleXmlCell>
  <singleXmlCell id="1213" r="Q37" connectionId="0">
    <xmlCellPr id="1" uniqueName="P1082203">
      <xmlPr mapId="5" xpath="/GFI-IZD-POD/IPK-E_1000958/P1082203" xmlDataType="decimal"/>
    </xmlCellPr>
  </singleXmlCell>
  <singleXmlCell id="1214" r="R37" connectionId="0">
    <xmlCellPr id="1" uniqueName="P1082204">
      <xmlPr mapId="5" xpath="/GFI-IZD-POD/IPK-E_1000958/P1082204" xmlDataType="decimal"/>
    </xmlCellPr>
  </singleXmlCell>
  <singleXmlCell id="1215" r="S37" connectionId="0">
    <xmlCellPr id="1" uniqueName="P1123058">
      <xmlPr mapId="5" xpath="/GFI-IZD-POD/IPK-E_1000958/P1123058" xmlDataType="decimal"/>
    </xmlCellPr>
  </singleXmlCell>
  <singleXmlCell id="1216" r="T37" connectionId="0">
    <xmlCellPr id="1" uniqueName="P1123059">
      <xmlPr mapId="5" xpath="/GFI-IZD-POD/IPK-E_1000958/P1123059" xmlDataType="decimal"/>
    </xmlCellPr>
  </singleXmlCell>
  <singleXmlCell id="1217" r="U37" connectionId="0">
    <xmlCellPr id="1" uniqueName="P1419846">
      <xmlPr mapId="5" xpath="/GFI-IZD-POD/IPK-E_1000958/P1419846" xmlDataType="decimal"/>
    </xmlCellPr>
  </singleXmlCell>
  <singleXmlCell id="1218" r="V37" connectionId="0">
    <xmlCellPr id="1" uniqueName="P1082205">
      <xmlPr mapId="5" xpath="/GFI-IZD-POD/IPK-E_1000958/P1082205" xmlDataType="decimal"/>
    </xmlCellPr>
  </singleXmlCell>
  <singleXmlCell id="1219" r="W37" connectionId="0">
    <xmlCellPr id="1" uniqueName="P1082206">
      <xmlPr mapId="5" xpath="/GFI-IZD-POD/IPK-E_1000958/P1082206" xmlDataType="decimal"/>
    </xmlCellPr>
  </singleXmlCell>
  <singleXmlCell id="1220" r="X37" connectionId="0">
    <xmlCellPr id="1" uniqueName="P1082207">
      <xmlPr mapId="5" xpath="/GFI-IZD-POD/IPK-E_1000958/P1082207" xmlDataType="decimal"/>
    </xmlCellPr>
  </singleXmlCell>
  <singleXmlCell id="1221" r="Y37" connectionId="0">
    <xmlCellPr id="1" uniqueName="P1082208">
      <xmlPr mapId="5" xpath="/GFI-IZD-POD/IPK-E_1000958/P1082208" xmlDataType="decimal"/>
    </xmlCellPr>
  </singleXmlCell>
  <singleXmlCell id="1222" r="Z37" connectionId="0">
    <xmlCellPr id="1" uniqueName="P1082209">
      <xmlPr mapId="5" xpath="/GFI-IZD-POD/IPK-E_1000958/P1082209" xmlDataType="decimal"/>
    </xmlCellPr>
  </singleXmlCell>
  <singleXmlCell id="1223" r="H38" connectionId="0">
    <xmlCellPr id="1" uniqueName="P1080024">
      <xmlPr mapId="5" xpath="/GFI-IZD-POD/IPK-E_1000958/P1080024" xmlDataType="decimal"/>
    </xmlCellPr>
  </singleXmlCell>
  <singleXmlCell id="1224" r="I38" connectionId="0">
    <xmlCellPr id="1" uniqueName="P1080025">
      <xmlPr mapId="5" xpath="/GFI-IZD-POD/IPK-E_1000958/P1080025" xmlDataType="decimal"/>
    </xmlCellPr>
  </singleXmlCell>
  <singleXmlCell id="1225" r="J38" connectionId="0">
    <xmlCellPr id="1" uniqueName="P1080026">
      <xmlPr mapId="5" xpath="/GFI-IZD-POD/IPK-E_1000958/P1080026" xmlDataType="decimal"/>
    </xmlCellPr>
  </singleXmlCell>
  <singleXmlCell id="1226" r="K38" connectionId="0">
    <xmlCellPr id="1" uniqueName="P1080027">
      <xmlPr mapId="5" xpath="/GFI-IZD-POD/IPK-E_1000958/P1080027" xmlDataType="decimal"/>
    </xmlCellPr>
  </singleXmlCell>
  <singleXmlCell id="1227" r="L38" connectionId="0">
    <xmlCellPr id="1" uniqueName="P1080028">
      <xmlPr mapId="5" xpath="/GFI-IZD-POD/IPK-E_1000958/P1080028" xmlDataType="decimal"/>
    </xmlCellPr>
  </singleXmlCell>
  <singleXmlCell id="1228" r="M38" connectionId="0">
    <xmlCellPr id="1" uniqueName="P1080029">
      <xmlPr mapId="5" xpath="/GFI-IZD-POD/IPK-E_1000958/P1080029" xmlDataType="decimal"/>
    </xmlCellPr>
  </singleXmlCell>
  <singleXmlCell id="1229" r="N38" connectionId="0">
    <xmlCellPr id="1" uniqueName="P1080030">
      <xmlPr mapId="5" xpath="/GFI-IZD-POD/IPK-E_1000958/P1080030" xmlDataType="decimal"/>
    </xmlCellPr>
  </singleXmlCell>
  <singleXmlCell id="1230" r="O38" connectionId="0">
    <xmlCellPr id="1" uniqueName="P1080031">
      <xmlPr mapId="5" xpath="/GFI-IZD-POD/IPK-E_1000958/P1080031" xmlDataType="decimal"/>
    </xmlCellPr>
  </singleXmlCell>
  <singleXmlCell id="1231" r="P38" connectionId="0">
    <xmlCellPr id="1" uniqueName="P1082210">
      <xmlPr mapId="5" xpath="/GFI-IZD-POD/IPK-E_1000958/P1082210" xmlDataType="decimal"/>
    </xmlCellPr>
  </singleXmlCell>
  <singleXmlCell id="1232" r="Q38" connectionId="0">
    <xmlCellPr id="1" uniqueName="P1082211">
      <xmlPr mapId="5" xpath="/GFI-IZD-POD/IPK-E_1000958/P1082211" xmlDataType="decimal"/>
    </xmlCellPr>
  </singleXmlCell>
  <singleXmlCell id="1233" r="R38" connectionId="0">
    <xmlCellPr id="1" uniqueName="P1082212">
      <xmlPr mapId="5" xpath="/GFI-IZD-POD/IPK-E_1000958/P1082212" xmlDataType="decimal"/>
    </xmlCellPr>
  </singleXmlCell>
  <singleXmlCell id="1234" r="S38" connectionId="0">
    <xmlCellPr id="1" uniqueName="P1123060">
      <xmlPr mapId="5" xpath="/GFI-IZD-POD/IPK-E_1000958/P1123060" xmlDataType="decimal"/>
    </xmlCellPr>
  </singleXmlCell>
  <singleXmlCell id="1235" r="T38" connectionId="0">
    <xmlCellPr id="1" uniqueName="P1123061">
      <xmlPr mapId="5" xpath="/GFI-IZD-POD/IPK-E_1000958/P1123061" xmlDataType="decimal"/>
    </xmlCellPr>
  </singleXmlCell>
  <singleXmlCell id="1236" r="U38" connectionId="0">
    <xmlCellPr id="1" uniqueName="P1419847">
      <xmlPr mapId="5" xpath="/GFI-IZD-POD/IPK-E_1000958/P1419847" xmlDataType="decimal"/>
    </xmlCellPr>
  </singleXmlCell>
  <singleXmlCell id="1237" r="V38" connectionId="0">
    <xmlCellPr id="1" uniqueName="P1082213">
      <xmlPr mapId="5" xpath="/GFI-IZD-POD/IPK-E_1000958/P1082213" xmlDataType="decimal"/>
    </xmlCellPr>
  </singleXmlCell>
  <singleXmlCell id="1238" r="W38" connectionId="0">
    <xmlCellPr id="1" uniqueName="P1082214">
      <xmlPr mapId="5" xpath="/GFI-IZD-POD/IPK-E_1000958/P1082214" xmlDataType="decimal"/>
    </xmlCellPr>
  </singleXmlCell>
  <singleXmlCell id="1239" r="X38" connectionId="0">
    <xmlCellPr id="1" uniqueName="P1082215">
      <xmlPr mapId="5" xpath="/GFI-IZD-POD/IPK-E_1000958/P1082215" xmlDataType="decimal"/>
    </xmlCellPr>
  </singleXmlCell>
  <singleXmlCell id="1240" r="Y38" connectionId="0">
    <xmlCellPr id="1" uniqueName="P1082216">
      <xmlPr mapId="5" xpath="/GFI-IZD-POD/IPK-E_1000958/P1082216" xmlDataType="decimal"/>
    </xmlCellPr>
  </singleXmlCell>
  <singleXmlCell id="1241" r="Z38" connectionId="0">
    <xmlCellPr id="1" uniqueName="P1082217">
      <xmlPr mapId="5" xpath="/GFI-IZD-POD/IPK-E_1000958/P1082217" xmlDataType="decimal"/>
    </xmlCellPr>
  </singleXmlCell>
  <singleXmlCell id="1242" r="H39" connectionId="0">
    <xmlCellPr id="1" uniqueName="P1080032">
      <xmlPr mapId="5" xpath="/GFI-IZD-POD/IPK-E_1000958/P1080032" xmlDataType="decimal"/>
    </xmlCellPr>
  </singleXmlCell>
  <singleXmlCell id="1243" r="I39" connectionId="0">
    <xmlCellPr id="1" uniqueName="P1080033">
      <xmlPr mapId="5" xpath="/GFI-IZD-POD/IPK-E_1000958/P1080033" xmlDataType="decimal"/>
    </xmlCellPr>
  </singleXmlCell>
  <singleXmlCell id="1244" r="J39" connectionId="0">
    <xmlCellPr id="1" uniqueName="P1080034">
      <xmlPr mapId="5" xpath="/GFI-IZD-POD/IPK-E_1000958/P1080034" xmlDataType="decimal"/>
    </xmlCellPr>
  </singleXmlCell>
  <singleXmlCell id="1245" r="K39" connectionId="0">
    <xmlCellPr id="1" uniqueName="P1080035">
      <xmlPr mapId="5" xpath="/GFI-IZD-POD/IPK-E_1000958/P1080035" xmlDataType="decimal"/>
    </xmlCellPr>
  </singleXmlCell>
  <singleXmlCell id="1246" r="L39" connectionId="0">
    <xmlCellPr id="1" uniqueName="P1080036">
      <xmlPr mapId="5" xpath="/GFI-IZD-POD/IPK-E_1000958/P1080036" xmlDataType="decimal"/>
    </xmlCellPr>
  </singleXmlCell>
  <singleXmlCell id="1247" r="M39" connectionId="0">
    <xmlCellPr id="1" uniqueName="P1080037">
      <xmlPr mapId="5" xpath="/GFI-IZD-POD/IPK-E_1000958/P1080037" xmlDataType="decimal"/>
    </xmlCellPr>
  </singleXmlCell>
  <singleXmlCell id="1248" r="N39" connectionId="0">
    <xmlCellPr id="1" uniqueName="P1080038">
      <xmlPr mapId="5" xpath="/GFI-IZD-POD/IPK-E_1000958/P1080038" xmlDataType="decimal"/>
    </xmlCellPr>
  </singleXmlCell>
  <singleXmlCell id="1249" r="O39" connectionId="0">
    <xmlCellPr id="1" uniqueName="P1080039">
      <xmlPr mapId="5" xpath="/GFI-IZD-POD/IPK-E_1000958/P1080039" xmlDataType="decimal"/>
    </xmlCellPr>
  </singleXmlCell>
  <singleXmlCell id="1250" r="P39" connectionId="0">
    <xmlCellPr id="1" uniqueName="P1082220">
      <xmlPr mapId="5" xpath="/GFI-IZD-POD/IPK-E_1000958/P1082220" xmlDataType="decimal"/>
    </xmlCellPr>
  </singleXmlCell>
  <singleXmlCell id="1251" r="Q39" connectionId="0">
    <xmlCellPr id="1" uniqueName="P1082222">
      <xmlPr mapId="5" xpath="/GFI-IZD-POD/IPK-E_1000958/P1082222" xmlDataType="decimal"/>
    </xmlCellPr>
  </singleXmlCell>
  <singleXmlCell id="1252" r="R39" connectionId="0">
    <xmlCellPr id="1" uniqueName="P1082224">
      <xmlPr mapId="5" xpath="/GFI-IZD-POD/IPK-E_1000958/P1082224" xmlDataType="decimal"/>
    </xmlCellPr>
  </singleXmlCell>
  <singleXmlCell id="1253" r="S39" connectionId="0">
    <xmlCellPr id="1" uniqueName="P1123062">
      <xmlPr mapId="5" xpath="/GFI-IZD-POD/IPK-E_1000958/P1123062" xmlDataType="decimal"/>
    </xmlCellPr>
  </singleXmlCell>
  <singleXmlCell id="1254" r="T39" connectionId="0">
    <xmlCellPr id="1" uniqueName="P1123063">
      <xmlPr mapId="5" xpath="/GFI-IZD-POD/IPK-E_1000958/P1123063" xmlDataType="decimal"/>
    </xmlCellPr>
  </singleXmlCell>
  <singleXmlCell id="2" r="U39" connectionId="0">
    <xmlCellPr id="1" uniqueName="P1419848">
      <xmlPr mapId="5" xpath="/GFI-IZD-POD/IPK-E_1000958/P1419848" xmlDataType="decimal"/>
    </xmlCellPr>
  </singleXmlCell>
  <singleXmlCell id="76" r="V39" connectionId="0">
    <xmlCellPr id="1" uniqueName="P1082225">
      <xmlPr mapId="5" xpath="/GFI-IZD-POD/IPK-E_1000958/P1082225" xmlDataType="decimal"/>
    </xmlCellPr>
  </singleXmlCell>
  <singleXmlCell id="189" r="W39" connectionId="0">
    <xmlCellPr id="1" uniqueName="P1082227">
      <xmlPr mapId="5" xpath="/GFI-IZD-POD/IPK-E_1000958/P1082227" xmlDataType="decimal"/>
    </xmlCellPr>
  </singleXmlCell>
  <singleXmlCell id="457" r="X39" connectionId="0">
    <xmlCellPr id="1" uniqueName="P1082229">
      <xmlPr mapId="5" xpath="/GFI-IZD-POD/IPK-E_1000958/P1082229" xmlDataType="decimal"/>
    </xmlCellPr>
  </singleXmlCell>
  <singleXmlCell id="622" r="Y39" connectionId="0">
    <xmlCellPr id="1" uniqueName="P1082232">
      <xmlPr mapId="5" xpath="/GFI-IZD-POD/IPK-E_1000958/P1082232" xmlDataType="decimal"/>
    </xmlCellPr>
  </singleXmlCell>
  <singleXmlCell id="650" r="Z39" connectionId="0">
    <xmlCellPr id="1" uniqueName="P1082234">
      <xmlPr mapId="5" xpath="/GFI-IZD-POD/IPK-E_1000958/P1082234" xmlDataType="decimal"/>
    </xmlCellPr>
  </singleXmlCell>
  <singleXmlCell id="661" r="H40" connectionId="0">
    <xmlCellPr id="1" uniqueName="P1080040">
      <xmlPr mapId="5" xpath="/GFI-IZD-POD/IPK-E_1000958/P1080040" xmlDataType="decimal"/>
    </xmlCellPr>
  </singleXmlCell>
  <singleXmlCell id="662" r="I40" connectionId="0">
    <xmlCellPr id="1" uniqueName="P1080041">
      <xmlPr mapId="5" xpath="/GFI-IZD-POD/IPK-E_1000958/P1080041" xmlDataType="decimal"/>
    </xmlCellPr>
  </singleXmlCell>
  <singleXmlCell id="663" r="J40" connectionId="0">
    <xmlCellPr id="1" uniqueName="P1080042">
      <xmlPr mapId="5" xpath="/GFI-IZD-POD/IPK-E_1000958/P1080042" xmlDataType="decimal"/>
    </xmlCellPr>
  </singleXmlCell>
  <singleXmlCell id="664" r="K40" connectionId="0">
    <xmlCellPr id="1" uniqueName="P1080043">
      <xmlPr mapId="5" xpath="/GFI-IZD-POD/IPK-E_1000958/P1080043" xmlDataType="decimal"/>
    </xmlCellPr>
  </singleXmlCell>
  <singleXmlCell id="665" r="L40" connectionId="0">
    <xmlCellPr id="1" uniqueName="P1080044">
      <xmlPr mapId="5" xpath="/GFI-IZD-POD/IPK-E_1000958/P1080044" xmlDataType="decimal"/>
    </xmlCellPr>
  </singleXmlCell>
  <singleXmlCell id="666" r="M40" connectionId="0">
    <xmlCellPr id="1" uniqueName="P1080045">
      <xmlPr mapId="5" xpath="/GFI-IZD-POD/IPK-E_1000958/P1080045" xmlDataType="decimal"/>
    </xmlCellPr>
  </singleXmlCell>
  <singleXmlCell id="667" r="N40" connectionId="0">
    <xmlCellPr id="1" uniqueName="P1080046">
      <xmlPr mapId="5" xpath="/GFI-IZD-POD/IPK-E_1000958/P1080046" xmlDataType="decimal"/>
    </xmlCellPr>
  </singleXmlCell>
  <singleXmlCell id="668" r="O40" connectionId="0">
    <xmlCellPr id="1" uniqueName="P1080047">
      <xmlPr mapId="5" xpath="/GFI-IZD-POD/IPK-E_1000958/P1080047" xmlDataType="decimal"/>
    </xmlCellPr>
  </singleXmlCell>
  <singleXmlCell id="669" r="P40" connectionId="0">
    <xmlCellPr id="1" uniqueName="P1082236">
      <xmlPr mapId="5" xpath="/GFI-IZD-POD/IPK-E_1000958/P1082236" xmlDataType="decimal"/>
    </xmlCellPr>
  </singleXmlCell>
  <singleXmlCell id="767" r="Q40" connectionId="0">
    <xmlCellPr id="1" uniqueName="P1082248">
      <xmlPr mapId="5" xpath="/GFI-IZD-POD/IPK-E_1000958/P1082248" xmlDataType="decimal"/>
    </xmlCellPr>
  </singleXmlCell>
  <singleXmlCell id="768" r="R40" connectionId="0">
    <xmlCellPr id="1" uniqueName="P1082250">
      <xmlPr mapId="5" xpath="/GFI-IZD-POD/IPK-E_1000958/P1082250" xmlDataType="decimal"/>
    </xmlCellPr>
  </singleXmlCell>
  <singleXmlCell id="769" r="S40" connectionId="0">
    <xmlCellPr id="1" uniqueName="P1123064">
      <xmlPr mapId="5" xpath="/GFI-IZD-POD/IPK-E_1000958/P1123064" xmlDataType="decimal"/>
    </xmlCellPr>
  </singleXmlCell>
  <singleXmlCell id="770" r="T40" connectionId="0">
    <xmlCellPr id="1" uniqueName="P1123065">
      <xmlPr mapId="5" xpath="/GFI-IZD-POD/IPK-E_1000958/P1123065" xmlDataType="decimal"/>
    </xmlCellPr>
  </singleXmlCell>
  <singleXmlCell id="843" r="U40" connectionId="0">
    <xmlCellPr id="1" uniqueName="P1419849">
      <xmlPr mapId="5" xpath="/GFI-IZD-POD/IPK-E_1000958/P1419849" xmlDataType="decimal"/>
    </xmlCellPr>
  </singleXmlCell>
  <singleXmlCell id="964" r="V40" connectionId="0">
    <xmlCellPr id="1" uniqueName="P1082252">
      <xmlPr mapId="5" xpath="/GFI-IZD-POD/IPK-E_1000958/P1082252" xmlDataType="decimal"/>
    </xmlCellPr>
  </singleXmlCell>
  <singleXmlCell id="1001" r="W40" connectionId="0">
    <xmlCellPr id="1" uniqueName="P1082254">
      <xmlPr mapId="5" xpath="/GFI-IZD-POD/IPK-E_1000958/P1082254" xmlDataType="decimal"/>
    </xmlCellPr>
  </singleXmlCell>
  <singleXmlCell id="1255" r="X40" connectionId="0">
    <xmlCellPr id="1" uniqueName="P1082256">
      <xmlPr mapId="5" xpath="/GFI-IZD-POD/IPK-E_1000958/P1082256" xmlDataType="decimal"/>
    </xmlCellPr>
  </singleXmlCell>
  <singleXmlCell id="1256" r="Y40" connectionId="0">
    <xmlCellPr id="1" uniqueName="P1082257">
      <xmlPr mapId="5" xpath="/GFI-IZD-POD/IPK-E_1000958/P1082257" xmlDataType="decimal"/>
    </xmlCellPr>
  </singleXmlCell>
  <singleXmlCell id="1257" r="Z40" connectionId="0">
    <xmlCellPr id="1" uniqueName="P1082259">
      <xmlPr mapId="5" xpath="/GFI-IZD-POD/IPK-E_1000958/P1082259" xmlDataType="decimal"/>
    </xmlCellPr>
  </singleXmlCell>
  <singleXmlCell id="1258" r="H41" connectionId="0">
    <xmlCellPr id="1" uniqueName="P1080048">
      <xmlPr mapId="5" xpath="/GFI-IZD-POD/IPK-E_1000958/P1080048" xmlDataType="decimal"/>
    </xmlCellPr>
  </singleXmlCell>
  <singleXmlCell id="1259" r="I41" connectionId="0">
    <xmlCellPr id="1" uniqueName="P1080049">
      <xmlPr mapId="5" xpath="/GFI-IZD-POD/IPK-E_1000958/P1080049" xmlDataType="decimal"/>
    </xmlCellPr>
  </singleXmlCell>
  <singleXmlCell id="1260" r="J41" connectionId="0">
    <xmlCellPr id="1" uniqueName="P1080050">
      <xmlPr mapId="5" xpath="/GFI-IZD-POD/IPK-E_1000958/P1080050" xmlDataType="decimal"/>
    </xmlCellPr>
  </singleXmlCell>
  <singleXmlCell id="1261" r="K41" connectionId="0">
    <xmlCellPr id="1" uniqueName="P1080051">
      <xmlPr mapId="5" xpath="/GFI-IZD-POD/IPK-E_1000958/P1080051" xmlDataType="decimal"/>
    </xmlCellPr>
  </singleXmlCell>
  <singleXmlCell id="1262" r="L41" connectionId="0">
    <xmlCellPr id="1" uniqueName="P1080052">
      <xmlPr mapId="5" xpath="/GFI-IZD-POD/IPK-E_1000958/P1080052" xmlDataType="decimal"/>
    </xmlCellPr>
  </singleXmlCell>
  <singleXmlCell id="1263" r="M41" connectionId="0">
    <xmlCellPr id="1" uniqueName="P1080053">
      <xmlPr mapId="5" xpath="/GFI-IZD-POD/IPK-E_1000958/P1080053" xmlDataType="decimal"/>
    </xmlCellPr>
  </singleXmlCell>
  <singleXmlCell id="1264" r="N41" connectionId="0">
    <xmlCellPr id="1" uniqueName="P1080054">
      <xmlPr mapId="5" xpath="/GFI-IZD-POD/IPK-E_1000958/P1080054" xmlDataType="decimal"/>
    </xmlCellPr>
  </singleXmlCell>
  <singleXmlCell id="1265" r="O41" connectionId="0">
    <xmlCellPr id="1" uniqueName="P1080055">
      <xmlPr mapId="5" xpath="/GFI-IZD-POD/IPK-E_1000958/P1080055" xmlDataType="decimal"/>
    </xmlCellPr>
  </singleXmlCell>
  <singleXmlCell id="1266" r="P41" connectionId="0">
    <xmlCellPr id="1" uniqueName="P1082260">
      <xmlPr mapId="5" xpath="/GFI-IZD-POD/IPK-E_1000958/P1082260" xmlDataType="decimal"/>
    </xmlCellPr>
  </singleXmlCell>
  <singleXmlCell id="1267" r="Q41" connectionId="0">
    <xmlCellPr id="1" uniqueName="P1082237">
      <xmlPr mapId="5" xpath="/GFI-IZD-POD/IPK-E_1000958/P1082237" xmlDataType="decimal"/>
    </xmlCellPr>
  </singleXmlCell>
  <singleXmlCell id="1268" r="R41" connectionId="0">
    <xmlCellPr id="1" uniqueName="P1082261">
      <xmlPr mapId="5" xpath="/GFI-IZD-POD/IPK-E_1000958/P1082261" xmlDataType="decimal"/>
    </xmlCellPr>
  </singleXmlCell>
  <singleXmlCell id="1269" r="S41" connectionId="0">
    <xmlCellPr id="1" uniqueName="P1123066">
      <xmlPr mapId="5" xpath="/GFI-IZD-POD/IPK-E_1000958/P1123066" xmlDataType="decimal"/>
    </xmlCellPr>
  </singleXmlCell>
  <singleXmlCell id="1270" r="T41" connectionId="0">
    <xmlCellPr id="1" uniqueName="P1123067">
      <xmlPr mapId="5" xpath="/GFI-IZD-POD/IPK-E_1000958/P1123067" xmlDataType="decimal"/>
    </xmlCellPr>
  </singleXmlCell>
  <singleXmlCell id="1271" r="U41" connectionId="0">
    <xmlCellPr id="1" uniqueName="P1419850">
      <xmlPr mapId="5" xpath="/GFI-IZD-POD/IPK-E_1000958/P1419850" xmlDataType="decimal"/>
    </xmlCellPr>
  </singleXmlCell>
  <singleXmlCell id="1272" r="V41" connectionId="0">
    <xmlCellPr id="1" uniqueName="P1082262">
      <xmlPr mapId="5" xpath="/GFI-IZD-POD/IPK-E_1000958/P1082262" xmlDataType="decimal"/>
    </xmlCellPr>
  </singleXmlCell>
  <singleXmlCell id="1273" r="W41" connectionId="0">
    <xmlCellPr id="1" uniqueName="P1082264">
      <xmlPr mapId="5" xpath="/GFI-IZD-POD/IPK-E_1000958/P1082264" xmlDataType="decimal"/>
    </xmlCellPr>
  </singleXmlCell>
  <singleXmlCell id="1274" r="X41" connectionId="0">
    <xmlCellPr id="1" uniqueName="P1082265">
      <xmlPr mapId="5" xpath="/GFI-IZD-POD/IPK-E_1000958/P1082265" xmlDataType="decimal"/>
    </xmlCellPr>
  </singleXmlCell>
  <singleXmlCell id="1275" r="Y41" connectionId="0">
    <xmlCellPr id="1" uniqueName="P1082266">
      <xmlPr mapId="5" xpath="/GFI-IZD-POD/IPK-E_1000958/P1082266" xmlDataType="decimal"/>
    </xmlCellPr>
  </singleXmlCell>
  <singleXmlCell id="1276" r="Z41" connectionId="0">
    <xmlCellPr id="1" uniqueName="P1082267">
      <xmlPr mapId="5" xpath="/GFI-IZD-POD/IPK-E_1000958/P1082267" xmlDataType="decimal"/>
    </xmlCellPr>
  </singleXmlCell>
  <singleXmlCell id="1277" r="H42" connectionId="0">
    <xmlCellPr id="1" uniqueName="P1080056">
      <xmlPr mapId="5" xpath="/GFI-IZD-POD/IPK-E_1000958/P1080056" xmlDataType="decimal"/>
    </xmlCellPr>
  </singleXmlCell>
  <singleXmlCell id="1278" r="I42" connectionId="0">
    <xmlCellPr id="1" uniqueName="P1080057">
      <xmlPr mapId="5" xpath="/GFI-IZD-POD/IPK-E_1000958/P1080057" xmlDataType="decimal"/>
    </xmlCellPr>
  </singleXmlCell>
  <singleXmlCell id="1279" r="J42" connectionId="0">
    <xmlCellPr id="1" uniqueName="P1080058">
      <xmlPr mapId="5" xpath="/GFI-IZD-POD/IPK-E_1000958/P1080058" xmlDataType="decimal"/>
    </xmlCellPr>
  </singleXmlCell>
  <singleXmlCell id="1280" r="K42" connectionId="0">
    <xmlCellPr id="1" uniqueName="P1080059">
      <xmlPr mapId="5" xpath="/GFI-IZD-POD/IPK-E_1000958/P1080059" xmlDataType="decimal"/>
    </xmlCellPr>
  </singleXmlCell>
  <singleXmlCell id="1281" r="L42" connectionId="0">
    <xmlCellPr id="1" uniqueName="P1080060">
      <xmlPr mapId="5" xpath="/GFI-IZD-POD/IPK-E_1000958/P1080060" xmlDataType="decimal"/>
    </xmlCellPr>
  </singleXmlCell>
  <singleXmlCell id="1282" r="M42" connectionId="0">
    <xmlCellPr id="1" uniqueName="P1080061">
      <xmlPr mapId="5" xpath="/GFI-IZD-POD/IPK-E_1000958/P1080061" xmlDataType="decimal"/>
    </xmlCellPr>
  </singleXmlCell>
  <singleXmlCell id="1283" r="N42" connectionId="0">
    <xmlCellPr id="1" uniqueName="P1080062">
      <xmlPr mapId="5" xpath="/GFI-IZD-POD/IPK-E_1000958/P1080062" xmlDataType="decimal"/>
    </xmlCellPr>
  </singleXmlCell>
  <singleXmlCell id="1284" r="O42" connectionId="0">
    <xmlCellPr id="1" uniqueName="P1080063">
      <xmlPr mapId="5" xpath="/GFI-IZD-POD/IPK-E_1000958/P1080063" xmlDataType="decimal"/>
    </xmlCellPr>
  </singleXmlCell>
  <singleXmlCell id="1285" r="P42" connectionId="0">
    <xmlCellPr id="1" uniqueName="P1082269">
      <xmlPr mapId="5" xpath="/GFI-IZD-POD/IPK-E_1000958/P1082269" xmlDataType="decimal"/>
    </xmlCellPr>
  </singleXmlCell>
  <singleXmlCell id="1286" r="Q42" connectionId="0">
    <xmlCellPr id="1" uniqueName="P1082270">
      <xmlPr mapId="5" xpath="/GFI-IZD-POD/IPK-E_1000958/P1082270" xmlDataType="decimal"/>
    </xmlCellPr>
  </singleXmlCell>
  <singleXmlCell id="1287" r="R42" connectionId="0">
    <xmlCellPr id="1" uniqueName="P1082239">
      <xmlPr mapId="5" xpath="/GFI-IZD-POD/IPK-E_1000958/P1082239" xmlDataType="decimal"/>
    </xmlCellPr>
  </singleXmlCell>
  <singleXmlCell id="1288" r="S42" connectionId="0">
    <xmlCellPr id="1" uniqueName="P1123068">
      <xmlPr mapId="5" xpath="/GFI-IZD-POD/IPK-E_1000958/P1123068" xmlDataType="decimal"/>
    </xmlCellPr>
  </singleXmlCell>
  <singleXmlCell id="1289" r="T42" connectionId="0">
    <xmlCellPr id="1" uniqueName="P1123069">
      <xmlPr mapId="5" xpath="/GFI-IZD-POD/IPK-E_1000958/P1123069" xmlDataType="decimal"/>
    </xmlCellPr>
  </singleXmlCell>
  <singleXmlCell id="1290" r="U42" connectionId="0">
    <xmlCellPr id="1" uniqueName="P1419851">
      <xmlPr mapId="5" xpath="/GFI-IZD-POD/IPK-E_1000958/P1419851" xmlDataType="decimal"/>
    </xmlCellPr>
  </singleXmlCell>
  <singleXmlCell id="1291" r="V42" connectionId="0">
    <xmlCellPr id="1" uniqueName="P1082272">
      <xmlPr mapId="5" xpath="/GFI-IZD-POD/IPK-E_1000958/P1082272" xmlDataType="decimal"/>
    </xmlCellPr>
  </singleXmlCell>
  <singleXmlCell id="1292" r="W42" connectionId="0">
    <xmlCellPr id="1" uniqueName="P1082273">
      <xmlPr mapId="5" xpath="/GFI-IZD-POD/IPK-E_1000958/P1082273" xmlDataType="decimal"/>
    </xmlCellPr>
  </singleXmlCell>
  <singleXmlCell id="1293" r="X42" connectionId="0">
    <xmlCellPr id="1" uniqueName="P1082275">
      <xmlPr mapId="5" xpath="/GFI-IZD-POD/IPK-E_1000958/P1082275" xmlDataType="decimal"/>
    </xmlCellPr>
  </singleXmlCell>
  <singleXmlCell id="1294" r="Y42" connectionId="0">
    <xmlCellPr id="1" uniqueName="P1082276">
      <xmlPr mapId="5" xpath="/GFI-IZD-POD/IPK-E_1000958/P1082276" xmlDataType="decimal"/>
    </xmlCellPr>
  </singleXmlCell>
  <singleXmlCell id="1295" r="Z42" connectionId="0">
    <xmlCellPr id="1" uniqueName="P1082277">
      <xmlPr mapId="5" xpath="/GFI-IZD-POD/IPK-E_1000958/P1082277" xmlDataType="decimal"/>
    </xmlCellPr>
  </singleXmlCell>
  <singleXmlCell id="1296" r="H43" connectionId="0">
    <xmlCellPr id="1" uniqueName="P1080064">
      <xmlPr mapId="5" xpath="/GFI-IZD-POD/IPK-E_1000958/P1080064" xmlDataType="decimal"/>
    </xmlCellPr>
  </singleXmlCell>
  <singleXmlCell id="1297" r="I43" connectionId="0">
    <xmlCellPr id="1" uniqueName="P1080065">
      <xmlPr mapId="5" xpath="/GFI-IZD-POD/IPK-E_1000958/P1080065" xmlDataType="decimal"/>
    </xmlCellPr>
  </singleXmlCell>
  <singleXmlCell id="1298" r="J43" connectionId="0">
    <xmlCellPr id="1" uniqueName="P1080066">
      <xmlPr mapId="5" xpath="/GFI-IZD-POD/IPK-E_1000958/P1080066" xmlDataType="decimal"/>
    </xmlCellPr>
  </singleXmlCell>
  <singleXmlCell id="1299" r="K43" connectionId="0">
    <xmlCellPr id="1" uniqueName="P1080067">
      <xmlPr mapId="5" xpath="/GFI-IZD-POD/IPK-E_1000958/P1080067" xmlDataType="decimal"/>
    </xmlCellPr>
  </singleXmlCell>
  <singleXmlCell id="1300" r="L43" connectionId="0">
    <xmlCellPr id="1" uniqueName="P1080068">
      <xmlPr mapId="5" xpath="/GFI-IZD-POD/IPK-E_1000958/P1080068" xmlDataType="decimal"/>
    </xmlCellPr>
  </singleXmlCell>
  <singleXmlCell id="1301" r="M43" connectionId="0">
    <xmlCellPr id="1" uniqueName="P1080069">
      <xmlPr mapId="5" xpath="/GFI-IZD-POD/IPK-E_1000958/P1080069" xmlDataType="decimal"/>
    </xmlCellPr>
  </singleXmlCell>
  <singleXmlCell id="1302" r="N43" connectionId="0">
    <xmlCellPr id="1" uniqueName="P1080070">
      <xmlPr mapId="5" xpath="/GFI-IZD-POD/IPK-E_1000958/P1080070" xmlDataType="decimal"/>
    </xmlCellPr>
  </singleXmlCell>
  <singleXmlCell id="1303" r="O43" connectionId="0">
    <xmlCellPr id="1" uniqueName="P1080071">
      <xmlPr mapId="5" xpath="/GFI-IZD-POD/IPK-E_1000958/P1080071" xmlDataType="decimal"/>
    </xmlCellPr>
  </singleXmlCell>
  <singleXmlCell id="1304" r="P43" connectionId="0">
    <xmlCellPr id="1" uniqueName="P1082278">
      <xmlPr mapId="5" xpath="/GFI-IZD-POD/IPK-E_1000958/P1082278" xmlDataType="decimal"/>
    </xmlCellPr>
  </singleXmlCell>
  <singleXmlCell id="1305" r="Q43" connectionId="0">
    <xmlCellPr id="1" uniqueName="P1082279">
      <xmlPr mapId="5" xpath="/GFI-IZD-POD/IPK-E_1000958/P1082279" xmlDataType="decimal"/>
    </xmlCellPr>
  </singleXmlCell>
  <singleXmlCell id="1306" r="R43" connectionId="0">
    <xmlCellPr id="1" uniqueName="P1082280">
      <xmlPr mapId="5" xpath="/GFI-IZD-POD/IPK-E_1000958/P1082280" xmlDataType="decimal"/>
    </xmlCellPr>
  </singleXmlCell>
  <singleXmlCell id="1307" r="S43" connectionId="0">
    <xmlCellPr id="1" uniqueName="P1123070">
      <xmlPr mapId="5" xpath="/GFI-IZD-POD/IPK-E_1000958/P1123070" xmlDataType="decimal"/>
    </xmlCellPr>
  </singleXmlCell>
  <singleXmlCell id="1308" r="T43" connectionId="0">
    <xmlCellPr id="1" uniqueName="P1123071">
      <xmlPr mapId="5" xpath="/GFI-IZD-POD/IPK-E_1000958/P1123071" xmlDataType="decimal"/>
    </xmlCellPr>
  </singleXmlCell>
  <singleXmlCell id="1309" r="U43" connectionId="0">
    <xmlCellPr id="1" uniqueName="P1419852">
      <xmlPr mapId="5" xpath="/GFI-IZD-POD/IPK-E_1000958/P1419852" xmlDataType="decimal"/>
    </xmlCellPr>
  </singleXmlCell>
  <singleXmlCell id="1310" r="V43" connectionId="0">
    <xmlCellPr id="1" uniqueName="P1082245">
      <xmlPr mapId="5" xpath="/GFI-IZD-POD/IPK-E_1000958/P1082245" xmlDataType="decimal"/>
    </xmlCellPr>
  </singleXmlCell>
  <singleXmlCell id="1311" r="W43" connectionId="0">
    <xmlCellPr id="1" uniqueName="P1082282">
      <xmlPr mapId="5" xpath="/GFI-IZD-POD/IPK-E_1000958/P1082282" xmlDataType="decimal"/>
    </xmlCellPr>
  </singleXmlCell>
  <singleXmlCell id="1312" r="X43" connectionId="0">
    <xmlCellPr id="1" uniqueName="P1082284">
      <xmlPr mapId="5" xpath="/GFI-IZD-POD/IPK-E_1000958/P1082284" xmlDataType="decimal"/>
    </xmlCellPr>
  </singleXmlCell>
  <singleXmlCell id="1313" r="Y43" connectionId="0">
    <xmlCellPr id="1" uniqueName="P1082285">
      <xmlPr mapId="5" xpath="/GFI-IZD-POD/IPK-E_1000958/P1082285" xmlDataType="decimal"/>
    </xmlCellPr>
  </singleXmlCell>
  <singleXmlCell id="1314" r="Z43" connectionId="0">
    <xmlCellPr id="1" uniqueName="P1082286">
      <xmlPr mapId="5" xpath="/GFI-IZD-POD/IPK-E_1000958/P1082286" xmlDataType="decimal"/>
    </xmlCellPr>
  </singleXmlCell>
  <singleXmlCell id="1315" r="H44" connectionId="0">
    <xmlCellPr id="1" uniqueName="P1080072">
      <xmlPr mapId="5" xpath="/GFI-IZD-POD/IPK-E_1000958/P1080072" xmlDataType="decimal"/>
    </xmlCellPr>
  </singleXmlCell>
  <singleXmlCell id="1316" r="I44" connectionId="0">
    <xmlCellPr id="1" uniqueName="P1080073">
      <xmlPr mapId="5" xpath="/GFI-IZD-POD/IPK-E_1000958/P1080073" xmlDataType="decimal"/>
    </xmlCellPr>
  </singleXmlCell>
  <singleXmlCell id="1317" r="J44" connectionId="0">
    <xmlCellPr id="1" uniqueName="P1080074">
      <xmlPr mapId="5" xpath="/GFI-IZD-POD/IPK-E_1000958/P1080074" xmlDataType="decimal"/>
    </xmlCellPr>
  </singleXmlCell>
  <singleXmlCell id="1318" r="K44" connectionId="0">
    <xmlCellPr id="1" uniqueName="P1080075">
      <xmlPr mapId="5" xpath="/GFI-IZD-POD/IPK-E_1000958/P1080075" xmlDataType="decimal"/>
    </xmlCellPr>
  </singleXmlCell>
  <singleXmlCell id="1319" r="L44" connectionId="0">
    <xmlCellPr id="1" uniqueName="P1080076">
      <xmlPr mapId="5" xpath="/GFI-IZD-POD/IPK-E_1000958/P1080076" xmlDataType="decimal"/>
    </xmlCellPr>
  </singleXmlCell>
  <singleXmlCell id="1320" r="M44" connectionId="0">
    <xmlCellPr id="1" uniqueName="P1080077">
      <xmlPr mapId="5" xpath="/GFI-IZD-POD/IPK-E_1000958/P1080077" xmlDataType="decimal"/>
    </xmlCellPr>
  </singleXmlCell>
  <singleXmlCell id="1321" r="N44" connectionId="0">
    <xmlCellPr id="1" uniqueName="P1080078">
      <xmlPr mapId="5" xpath="/GFI-IZD-POD/IPK-E_1000958/P1080078" xmlDataType="decimal"/>
    </xmlCellPr>
  </singleXmlCell>
  <singleXmlCell id="1322" r="O44" connectionId="0">
    <xmlCellPr id="1" uniqueName="P1080079">
      <xmlPr mapId="5" xpath="/GFI-IZD-POD/IPK-E_1000958/P1080079" xmlDataType="decimal"/>
    </xmlCellPr>
  </singleXmlCell>
  <singleXmlCell id="1323" r="P44" connectionId="0">
    <xmlCellPr id="1" uniqueName="P1082288">
      <xmlPr mapId="5" xpath="/GFI-IZD-POD/IPK-E_1000958/P1082288" xmlDataType="decimal"/>
    </xmlCellPr>
  </singleXmlCell>
  <singleXmlCell id="1324" r="Q44" connectionId="0">
    <xmlCellPr id="1" uniqueName="P1082289">
      <xmlPr mapId="5" xpath="/GFI-IZD-POD/IPK-E_1000958/P1082289" xmlDataType="decimal"/>
    </xmlCellPr>
  </singleXmlCell>
  <singleXmlCell id="1325" r="R44" connectionId="0">
    <xmlCellPr id="1" uniqueName="P1082290">
      <xmlPr mapId="5" xpath="/GFI-IZD-POD/IPK-E_1000958/P1082290" xmlDataType="decimal"/>
    </xmlCellPr>
  </singleXmlCell>
  <singleXmlCell id="1326" r="S44" connectionId="0">
    <xmlCellPr id="1" uniqueName="P1123072">
      <xmlPr mapId="5" xpath="/GFI-IZD-POD/IPK-E_1000958/P1123072" xmlDataType="decimal"/>
    </xmlCellPr>
  </singleXmlCell>
  <singleXmlCell id="1327" r="T44" connectionId="0">
    <xmlCellPr id="1" uniqueName="P1123073">
      <xmlPr mapId="5" xpath="/GFI-IZD-POD/IPK-E_1000958/P1123073" xmlDataType="decimal"/>
    </xmlCellPr>
  </singleXmlCell>
  <singleXmlCell id="1328" r="U44" connectionId="0">
    <xmlCellPr id="1" uniqueName="P1419853">
      <xmlPr mapId="5" xpath="/GFI-IZD-POD/IPK-E_1000958/P1419853" xmlDataType="decimal"/>
    </xmlCellPr>
  </singleXmlCell>
  <singleXmlCell id="1329" r="V44" connectionId="0">
    <xmlCellPr id="1" uniqueName="P1082292">
      <xmlPr mapId="5" xpath="/GFI-IZD-POD/IPK-E_1000958/P1082292" xmlDataType="decimal"/>
    </xmlCellPr>
  </singleXmlCell>
  <singleXmlCell id="1330" r="W44" connectionId="0">
    <xmlCellPr id="1" uniqueName="P1082247">
      <xmlPr mapId="5" xpath="/GFI-IZD-POD/IPK-E_1000958/P1082247" xmlDataType="decimal"/>
    </xmlCellPr>
  </singleXmlCell>
  <singleXmlCell id="1331" r="X44" connectionId="0">
    <xmlCellPr id="1" uniqueName="P1082295">
      <xmlPr mapId="5" xpath="/GFI-IZD-POD/IPK-E_1000958/P1082295" xmlDataType="decimal"/>
    </xmlCellPr>
  </singleXmlCell>
  <singleXmlCell id="1332" r="Y44" connectionId="0">
    <xmlCellPr id="1" uniqueName="P1082298">
      <xmlPr mapId="5" xpath="/GFI-IZD-POD/IPK-E_1000958/P1082298" xmlDataType="decimal"/>
    </xmlCellPr>
  </singleXmlCell>
  <singleXmlCell id="1333" r="Z44" connectionId="0">
    <xmlCellPr id="1" uniqueName="P1082300">
      <xmlPr mapId="5" xpath="/GFI-IZD-POD/IPK-E_1000958/P1082300" xmlDataType="decimal"/>
    </xmlCellPr>
  </singleXmlCell>
  <singleXmlCell id="1334" r="H45" connectionId="0">
    <xmlCellPr id="1" uniqueName="P1080080">
      <xmlPr mapId="5" xpath="/GFI-IZD-POD/IPK-E_1000958/P1080080" xmlDataType="decimal"/>
    </xmlCellPr>
  </singleXmlCell>
  <singleXmlCell id="1335" r="I45" connectionId="0">
    <xmlCellPr id="1" uniqueName="P1080081">
      <xmlPr mapId="5" xpath="/GFI-IZD-POD/IPK-E_1000958/P1080081" xmlDataType="decimal"/>
    </xmlCellPr>
  </singleXmlCell>
  <singleXmlCell id="1336" r="J45" connectionId="0">
    <xmlCellPr id="1" uniqueName="P1080082">
      <xmlPr mapId="5" xpath="/GFI-IZD-POD/IPK-E_1000958/P1080082" xmlDataType="decimal"/>
    </xmlCellPr>
  </singleXmlCell>
  <singleXmlCell id="1337" r="K45" connectionId="0">
    <xmlCellPr id="1" uniqueName="P1080083">
      <xmlPr mapId="5" xpath="/GFI-IZD-POD/IPK-E_1000958/P1080083" xmlDataType="decimal"/>
    </xmlCellPr>
  </singleXmlCell>
  <singleXmlCell id="1338" r="L45" connectionId="0">
    <xmlCellPr id="1" uniqueName="P1080084">
      <xmlPr mapId="5" xpath="/GFI-IZD-POD/IPK-E_1000958/P1080084" xmlDataType="decimal"/>
    </xmlCellPr>
  </singleXmlCell>
  <singleXmlCell id="1339" r="M45" connectionId="0">
    <xmlCellPr id="1" uniqueName="P1080085">
      <xmlPr mapId="5" xpath="/GFI-IZD-POD/IPK-E_1000958/P1080085" xmlDataType="decimal"/>
    </xmlCellPr>
  </singleXmlCell>
  <singleXmlCell id="1341" r="N45" connectionId="0">
    <xmlCellPr id="1" uniqueName="P1080086">
      <xmlPr mapId="5" xpath="/GFI-IZD-POD/IPK-E_1000958/P1080086" xmlDataType="decimal"/>
    </xmlCellPr>
  </singleXmlCell>
  <singleXmlCell id="1342" r="O45" connectionId="0">
    <xmlCellPr id="1" uniqueName="P1080087">
      <xmlPr mapId="5" xpath="/GFI-IZD-POD/IPK-E_1000958/P1080087" xmlDataType="decimal"/>
    </xmlCellPr>
  </singleXmlCell>
  <singleXmlCell id="1343" r="P45" connectionId="0">
    <xmlCellPr id="1" uniqueName="P1082301">
      <xmlPr mapId="5" xpath="/GFI-IZD-POD/IPK-E_1000958/P1082301" xmlDataType="decimal"/>
    </xmlCellPr>
  </singleXmlCell>
  <singleXmlCell id="1344" r="Q45" connectionId="0">
    <xmlCellPr id="1" uniqueName="P1082322">
      <xmlPr mapId="5" xpath="/GFI-IZD-POD/IPK-E_1000958/P1082322" xmlDataType="decimal"/>
    </xmlCellPr>
  </singleXmlCell>
  <singleXmlCell id="1345" r="R45" connectionId="0">
    <xmlCellPr id="1" uniqueName="P1082323">
      <xmlPr mapId="5" xpath="/GFI-IZD-POD/IPK-E_1000958/P1082323" xmlDataType="decimal"/>
    </xmlCellPr>
  </singleXmlCell>
  <singleXmlCell id="1346" r="S45" connectionId="0">
    <xmlCellPr id="1" uniqueName="P1123074">
      <xmlPr mapId="5" xpath="/GFI-IZD-POD/IPK-E_1000958/P1123074" xmlDataType="decimal"/>
    </xmlCellPr>
  </singleXmlCell>
  <singleXmlCell id="1347" r="T45" connectionId="0">
    <xmlCellPr id="1" uniqueName="P1123075">
      <xmlPr mapId="5" xpath="/GFI-IZD-POD/IPK-E_1000958/P1123075" xmlDataType="decimal"/>
    </xmlCellPr>
  </singleXmlCell>
  <singleXmlCell id="1348" r="U45" connectionId="0">
    <xmlCellPr id="1" uniqueName="P1419854">
      <xmlPr mapId="5" xpath="/GFI-IZD-POD/IPK-E_1000958/P1419854" xmlDataType="decimal"/>
    </xmlCellPr>
  </singleXmlCell>
  <singleXmlCell id="1349" r="V45" connectionId="0">
    <xmlCellPr id="1" uniqueName="P1082325">
      <xmlPr mapId="5" xpath="/GFI-IZD-POD/IPK-E_1000958/P1082325" xmlDataType="decimal"/>
    </xmlCellPr>
  </singleXmlCell>
  <singleXmlCell id="1350" r="W45" connectionId="0">
    <xmlCellPr id="1" uniqueName="P1082328">
      <xmlPr mapId="5" xpath="/GFI-IZD-POD/IPK-E_1000958/P1082328" xmlDataType="decimal"/>
    </xmlCellPr>
  </singleXmlCell>
  <singleXmlCell id="1351" r="X45" connectionId="0">
    <xmlCellPr id="1" uniqueName="P1082331">
      <xmlPr mapId="5" xpath="/GFI-IZD-POD/IPK-E_1000958/P1082331" xmlDataType="decimal"/>
    </xmlCellPr>
  </singleXmlCell>
  <singleXmlCell id="1352" r="Y45" connectionId="0">
    <xmlCellPr id="1" uniqueName="P1082333">
      <xmlPr mapId="5" xpath="/GFI-IZD-POD/IPK-E_1000958/P1082333" xmlDataType="decimal"/>
    </xmlCellPr>
  </singleXmlCell>
  <singleXmlCell id="1353" r="Z45" connectionId="0">
    <xmlCellPr id="1" uniqueName="P1082336">
      <xmlPr mapId="5" xpath="/GFI-IZD-POD/IPK-E_1000958/P1082336" xmlDataType="decimal"/>
    </xmlCellPr>
  </singleXmlCell>
  <singleXmlCell id="1354" r="H46" connectionId="0">
    <xmlCellPr id="1" uniqueName="P1080088">
      <xmlPr mapId="5" xpath="/GFI-IZD-POD/IPK-E_1000958/P1080088" xmlDataType="decimal"/>
    </xmlCellPr>
  </singleXmlCell>
  <singleXmlCell id="1355" r="I46" connectionId="0">
    <xmlCellPr id="1" uniqueName="P1080089">
      <xmlPr mapId="5" xpath="/GFI-IZD-POD/IPK-E_1000958/P1080089" xmlDataType="decimal"/>
    </xmlCellPr>
  </singleXmlCell>
  <singleXmlCell id="1356" r="J46" connectionId="0">
    <xmlCellPr id="1" uniqueName="P1080090">
      <xmlPr mapId="5" xpath="/GFI-IZD-POD/IPK-E_1000958/P1080090" xmlDataType="decimal"/>
    </xmlCellPr>
  </singleXmlCell>
  <singleXmlCell id="1357" r="K46" connectionId="0">
    <xmlCellPr id="1" uniqueName="P1080091">
      <xmlPr mapId="5" xpath="/GFI-IZD-POD/IPK-E_1000958/P1080091" xmlDataType="decimal"/>
    </xmlCellPr>
  </singleXmlCell>
  <singleXmlCell id="1358" r="L46" connectionId="0">
    <xmlCellPr id="1" uniqueName="P1080092">
      <xmlPr mapId="5" xpath="/GFI-IZD-POD/IPK-E_1000958/P1080092" xmlDataType="decimal"/>
    </xmlCellPr>
  </singleXmlCell>
  <singleXmlCell id="1359" r="M46" connectionId="0">
    <xmlCellPr id="1" uniqueName="P1080093">
      <xmlPr mapId="5" xpath="/GFI-IZD-POD/IPK-E_1000958/P1080093" xmlDataType="decimal"/>
    </xmlCellPr>
  </singleXmlCell>
  <singleXmlCell id="1360" r="N46" connectionId="0">
    <xmlCellPr id="1" uniqueName="P1080094">
      <xmlPr mapId="5" xpath="/GFI-IZD-POD/IPK-E_1000958/P1080094" xmlDataType="decimal"/>
    </xmlCellPr>
  </singleXmlCell>
  <singleXmlCell id="1361" r="O46" connectionId="0">
    <xmlCellPr id="1" uniqueName="P1080095">
      <xmlPr mapId="5" xpath="/GFI-IZD-POD/IPK-E_1000958/P1080095" xmlDataType="decimal"/>
    </xmlCellPr>
  </singleXmlCell>
  <singleXmlCell id="1362" r="P46" connectionId="0">
    <xmlCellPr id="1" uniqueName="P1082338">
      <xmlPr mapId="5" xpath="/GFI-IZD-POD/IPK-E_1000958/P1082338" xmlDataType="decimal"/>
    </xmlCellPr>
  </singleXmlCell>
  <singleXmlCell id="1363" r="Q46" connectionId="0">
    <xmlCellPr id="1" uniqueName="P1082304">
      <xmlPr mapId="5" xpath="/GFI-IZD-POD/IPK-E_1000958/P1082304" xmlDataType="decimal"/>
    </xmlCellPr>
  </singleXmlCell>
  <singleXmlCell id="1364" r="R46" connectionId="0">
    <xmlCellPr id="1" uniqueName="P1082341">
      <xmlPr mapId="5" xpath="/GFI-IZD-POD/IPK-E_1000958/P1082341" xmlDataType="decimal"/>
    </xmlCellPr>
  </singleXmlCell>
  <singleXmlCell id="1365" r="S46" connectionId="0">
    <xmlCellPr id="1" uniqueName="P1123076">
      <xmlPr mapId="5" xpath="/GFI-IZD-POD/IPK-E_1000958/P1123076" xmlDataType="decimal"/>
    </xmlCellPr>
  </singleXmlCell>
  <singleXmlCell id="1366" r="T46" connectionId="0">
    <xmlCellPr id="1" uniqueName="P1123077">
      <xmlPr mapId="5" xpath="/GFI-IZD-POD/IPK-E_1000958/P1123077" xmlDataType="decimal"/>
    </xmlCellPr>
  </singleXmlCell>
  <singleXmlCell id="1367" r="U46" connectionId="0">
    <xmlCellPr id="1" uniqueName="P1419855">
      <xmlPr mapId="5" xpath="/GFI-IZD-POD/IPK-E_1000958/P1419855" xmlDataType="decimal"/>
    </xmlCellPr>
  </singleXmlCell>
  <singleXmlCell id="1368" r="V46" connectionId="0">
    <xmlCellPr id="1" uniqueName="P1082343">
      <xmlPr mapId="5" xpath="/GFI-IZD-POD/IPK-E_1000958/P1082343" xmlDataType="decimal"/>
    </xmlCellPr>
  </singleXmlCell>
  <singleXmlCell id="1369" r="W46" connectionId="0">
    <xmlCellPr id="1" uniqueName="P1082344">
      <xmlPr mapId="5" xpath="/GFI-IZD-POD/IPK-E_1000958/P1082344" xmlDataType="decimal"/>
    </xmlCellPr>
  </singleXmlCell>
  <singleXmlCell id="1370" r="X46" connectionId="0">
    <xmlCellPr id="1" uniqueName="P1082346">
      <xmlPr mapId="5" xpath="/GFI-IZD-POD/IPK-E_1000958/P1082346" xmlDataType="decimal"/>
    </xmlCellPr>
  </singleXmlCell>
  <singleXmlCell id="1371" r="Y46" connectionId="0">
    <xmlCellPr id="1" uniqueName="P1082349">
      <xmlPr mapId="5" xpath="/GFI-IZD-POD/IPK-E_1000958/P1082349" xmlDataType="decimal"/>
    </xmlCellPr>
  </singleXmlCell>
  <singleXmlCell id="1372" r="Z46" connectionId="0">
    <xmlCellPr id="1" uniqueName="P1082351">
      <xmlPr mapId="5" xpath="/GFI-IZD-POD/IPK-E_1000958/P1082351" xmlDataType="decimal"/>
    </xmlCellPr>
  </singleXmlCell>
  <singleXmlCell id="1373" r="H47" connectionId="0">
    <xmlCellPr id="1" uniqueName="P1080096">
      <xmlPr mapId="5" xpath="/GFI-IZD-POD/IPK-E_1000958/P1080096" xmlDataType="decimal"/>
    </xmlCellPr>
  </singleXmlCell>
  <singleXmlCell id="1374" r="I47" connectionId="0">
    <xmlCellPr id="1" uniqueName="P1080097">
      <xmlPr mapId="5" xpath="/GFI-IZD-POD/IPK-E_1000958/P1080097" xmlDataType="decimal"/>
    </xmlCellPr>
  </singleXmlCell>
  <singleXmlCell id="1375" r="J47" connectionId="0">
    <xmlCellPr id="1" uniqueName="P1080098">
      <xmlPr mapId="5" xpath="/GFI-IZD-POD/IPK-E_1000958/P1080098" xmlDataType="decimal"/>
    </xmlCellPr>
  </singleXmlCell>
  <singleXmlCell id="1376" r="K47" connectionId="0">
    <xmlCellPr id="1" uniqueName="P1080099">
      <xmlPr mapId="5" xpath="/GFI-IZD-POD/IPK-E_1000958/P1080099" xmlDataType="decimal"/>
    </xmlCellPr>
  </singleXmlCell>
  <singleXmlCell id="1377" r="L47" connectionId="0">
    <xmlCellPr id="1" uniqueName="P1080100">
      <xmlPr mapId="5" xpath="/GFI-IZD-POD/IPK-E_1000958/P1080100" xmlDataType="decimal"/>
    </xmlCellPr>
  </singleXmlCell>
  <singleXmlCell id="1378" r="M47" connectionId="0">
    <xmlCellPr id="1" uniqueName="P1080101">
      <xmlPr mapId="5" xpath="/GFI-IZD-POD/IPK-E_1000958/P1080101" xmlDataType="decimal"/>
    </xmlCellPr>
  </singleXmlCell>
  <singleXmlCell id="1379" r="N47" connectionId="0">
    <xmlCellPr id="1" uniqueName="P1080102">
      <xmlPr mapId="5" xpath="/GFI-IZD-POD/IPK-E_1000958/P1080102" xmlDataType="decimal"/>
    </xmlCellPr>
  </singleXmlCell>
  <singleXmlCell id="1380" r="O47" connectionId="0">
    <xmlCellPr id="1" uniqueName="P1080103">
      <xmlPr mapId="5" xpath="/GFI-IZD-POD/IPK-E_1000958/P1080103" xmlDataType="decimal"/>
    </xmlCellPr>
  </singleXmlCell>
  <singleXmlCell id="1381" r="P47" connectionId="0">
    <xmlCellPr id="1" uniqueName="P1082354">
      <xmlPr mapId="5" xpath="/GFI-IZD-POD/IPK-E_1000958/P1082354" xmlDataType="decimal"/>
    </xmlCellPr>
  </singleXmlCell>
  <singleXmlCell id="1382" r="Q47" connectionId="0">
    <xmlCellPr id="1" uniqueName="P1082356">
      <xmlPr mapId="5" xpath="/GFI-IZD-POD/IPK-E_1000958/P1082356" xmlDataType="decimal"/>
    </xmlCellPr>
  </singleXmlCell>
  <singleXmlCell id="1383" r="R47" connectionId="0">
    <xmlCellPr id="1" uniqueName="P1082306">
      <xmlPr mapId="5" xpath="/GFI-IZD-POD/IPK-E_1000958/P1082306" xmlDataType="decimal"/>
    </xmlCellPr>
  </singleXmlCell>
  <singleXmlCell id="1384" r="S47" connectionId="0">
    <xmlCellPr id="1" uniqueName="P1123078">
      <xmlPr mapId="5" xpath="/GFI-IZD-POD/IPK-E_1000958/P1123078" xmlDataType="decimal"/>
    </xmlCellPr>
  </singleXmlCell>
  <singleXmlCell id="1385" r="T47" connectionId="0">
    <xmlCellPr id="1" uniqueName="P1123079">
      <xmlPr mapId="5" xpath="/GFI-IZD-POD/IPK-E_1000958/P1123079" xmlDataType="decimal"/>
    </xmlCellPr>
  </singleXmlCell>
  <singleXmlCell id="1386" r="U47" connectionId="0">
    <xmlCellPr id="1" uniqueName="P1419856">
      <xmlPr mapId="5" xpath="/GFI-IZD-POD/IPK-E_1000958/P1419856" xmlDataType="decimal"/>
    </xmlCellPr>
  </singleXmlCell>
  <singleXmlCell id="1387" r="V47" connectionId="0">
    <xmlCellPr id="1" uniqueName="P1082358">
      <xmlPr mapId="5" xpath="/GFI-IZD-POD/IPK-E_1000958/P1082358" xmlDataType="decimal"/>
    </xmlCellPr>
  </singleXmlCell>
  <singleXmlCell id="1388" r="W47" connectionId="0">
    <xmlCellPr id="1" uniqueName="P1082360">
      <xmlPr mapId="5" xpath="/GFI-IZD-POD/IPK-E_1000958/P1082360" xmlDataType="decimal"/>
    </xmlCellPr>
  </singleXmlCell>
  <singleXmlCell id="1389" r="X47" connectionId="0">
    <xmlCellPr id="1" uniqueName="P1082361">
      <xmlPr mapId="5" xpath="/GFI-IZD-POD/IPK-E_1000958/P1082361" xmlDataType="decimal"/>
    </xmlCellPr>
  </singleXmlCell>
  <singleXmlCell id="1390" r="Y47" connectionId="0">
    <xmlCellPr id="1" uniqueName="P1082362">
      <xmlPr mapId="5" xpath="/GFI-IZD-POD/IPK-E_1000958/P1082362" xmlDataType="decimal"/>
    </xmlCellPr>
  </singleXmlCell>
  <singleXmlCell id="1391" r="Z47" connectionId="0">
    <xmlCellPr id="1" uniqueName="P1082364">
      <xmlPr mapId="5" xpath="/GFI-IZD-POD/IPK-E_1000958/P1082364" xmlDataType="decimal"/>
    </xmlCellPr>
  </singleXmlCell>
  <singleXmlCell id="1392" r="H48" connectionId="0">
    <xmlCellPr id="1" uniqueName="P1080104">
      <xmlPr mapId="5" xpath="/GFI-IZD-POD/IPK-E_1000958/P1080104" xmlDataType="decimal"/>
    </xmlCellPr>
  </singleXmlCell>
  <singleXmlCell id="1393" r="I48" connectionId="0">
    <xmlCellPr id="1" uniqueName="P1080105">
      <xmlPr mapId="5" xpath="/GFI-IZD-POD/IPK-E_1000958/P1080105" xmlDataType="decimal"/>
    </xmlCellPr>
  </singleXmlCell>
  <singleXmlCell id="1395" r="J48" connectionId="0">
    <xmlCellPr id="1" uniqueName="P1080106">
      <xmlPr mapId="5" xpath="/GFI-IZD-POD/IPK-E_1000958/P1080106" xmlDataType="decimal"/>
    </xmlCellPr>
  </singleXmlCell>
  <singleXmlCell id="1396" r="K48" connectionId="0">
    <xmlCellPr id="1" uniqueName="P1080107">
      <xmlPr mapId="5" xpath="/GFI-IZD-POD/IPK-E_1000958/P1080107" xmlDataType="decimal"/>
    </xmlCellPr>
  </singleXmlCell>
  <singleXmlCell id="1397" r="L48" connectionId="0">
    <xmlCellPr id="1" uniqueName="P1080108">
      <xmlPr mapId="5" xpath="/GFI-IZD-POD/IPK-E_1000958/P1080108" xmlDataType="decimal"/>
    </xmlCellPr>
  </singleXmlCell>
  <singleXmlCell id="1398" r="M48" connectionId="0">
    <xmlCellPr id="1" uniqueName="P1080109">
      <xmlPr mapId="5" xpath="/GFI-IZD-POD/IPK-E_1000958/P1080109" xmlDataType="decimal"/>
    </xmlCellPr>
  </singleXmlCell>
  <singleXmlCell id="1399" r="N48" connectionId="0">
    <xmlCellPr id="1" uniqueName="P1080110">
      <xmlPr mapId="5" xpath="/GFI-IZD-POD/IPK-E_1000958/P1080110" xmlDataType="decimal"/>
    </xmlCellPr>
  </singleXmlCell>
  <singleXmlCell id="1400" r="O48" connectionId="0">
    <xmlCellPr id="1" uniqueName="P1080111">
      <xmlPr mapId="5" xpath="/GFI-IZD-POD/IPK-E_1000958/P1080111" xmlDataType="decimal"/>
    </xmlCellPr>
  </singleXmlCell>
  <singleXmlCell id="1401" r="P48" connectionId="0">
    <xmlCellPr id="1" uniqueName="P1082365">
      <xmlPr mapId="5" xpath="/GFI-IZD-POD/IPK-E_1000958/P1082365" xmlDataType="decimal"/>
    </xmlCellPr>
  </singleXmlCell>
  <singleXmlCell id="1402" r="Q48" connectionId="0">
    <xmlCellPr id="1" uniqueName="P1082366">
      <xmlPr mapId="5" xpath="/GFI-IZD-POD/IPK-E_1000958/P1082366" xmlDataType="decimal"/>
    </xmlCellPr>
  </singleXmlCell>
  <singleXmlCell id="1403" r="R48" connectionId="0">
    <xmlCellPr id="1" uniqueName="P1082367">
      <xmlPr mapId="5" xpath="/GFI-IZD-POD/IPK-E_1000958/P1082367" xmlDataType="decimal"/>
    </xmlCellPr>
  </singleXmlCell>
  <singleXmlCell id="1404" r="S48" connectionId="0">
    <xmlCellPr id="1" uniqueName="P1123080">
      <xmlPr mapId="5" xpath="/GFI-IZD-POD/IPK-E_1000958/P1123080" xmlDataType="decimal"/>
    </xmlCellPr>
  </singleXmlCell>
  <singleXmlCell id="1405" r="T48" connectionId="0">
    <xmlCellPr id="1" uniqueName="P1123081">
      <xmlPr mapId="5" xpath="/GFI-IZD-POD/IPK-E_1000958/P1123081" xmlDataType="decimal"/>
    </xmlCellPr>
  </singleXmlCell>
  <singleXmlCell id="1406" r="U48" connectionId="0">
    <xmlCellPr id="1" uniqueName="P1419857">
      <xmlPr mapId="5" xpath="/GFI-IZD-POD/IPK-E_1000958/P1419857" xmlDataType="decimal"/>
    </xmlCellPr>
  </singleXmlCell>
  <singleXmlCell id="1407" r="V48" connectionId="0">
    <xmlCellPr id="1" uniqueName="P1082309">
      <xmlPr mapId="5" xpath="/GFI-IZD-POD/IPK-E_1000958/P1082309" xmlDataType="decimal"/>
    </xmlCellPr>
  </singleXmlCell>
  <singleXmlCell id="1408" r="W48" connectionId="0">
    <xmlCellPr id="1" uniqueName="P1082368">
      <xmlPr mapId="5" xpath="/GFI-IZD-POD/IPK-E_1000958/P1082368" xmlDataType="decimal"/>
    </xmlCellPr>
  </singleXmlCell>
  <singleXmlCell id="1409" r="X48" connectionId="0">
    <xmlCellPr id="1" uniqueName="P1082369">
      <xmlPr mapId="5" xpath="/GFI-IZD-POD/IPK-E_1000958/P1082369" xmlDataType="decimal"/>
    </xmlCellPr>
  </singleXmlCell>
  <singleXmlCell id="1410" r="Y48" connectionId="0">
    <xmlCellPr id="1" uniqueName="P1082370">
      <xmlPr mapId="5" xpath="/GFI-IZD-POD/IPK-E_1000958/P1082370" xmlDataType="decimal"/>
    </xmlCellPr>
  </singleXmlCell>
  <singleXmlCell id="1411" r="Z48" connectionId="0">
    <xmlCellPr id="1" uniqueName="P1082372">
      <xmlPr mapId="5" xpath="/GFI-IZD-POD/IPK-E_1000958/P1082372" xmlDataType="decimal"/>
    </xmlCellPr>
  </singleXmlCell>
  <singleXmlCell id="1412" r="H49" connectionId="0">
    <xmlCellPr id="1" uniqueName="P1080112">
      <xmlPr mapId="5" xpath="/GFI-IZD-POD/IPK-E_1000958/P1080112" xmlDataType="decimal"/>
    </xmlCellPr>
  </singleXmlCell>
  <singleXmlCell id="1413" r="I49" connectionId="0">
    <xmlCellPr id="1" uniqueName="P1080113">
      <xmlPr mapId="5" xpath="/GFI-IZD-POD/IPK-E_1000958/P1080113" xmlDataType="decimal"/>
    </xmlCellPr>
  </singleXmlCell>
  <singleXmlCell id="1414" r="J49" connectionId="0">
    <xmlCellPr id="1" uniqueName="P1080114">
      <xmlPr mapId="5" xpath="/GFI-IZD-POD/IPK-E_1000958/P1080114" xmlDataType="decimal"/>
    </xmlCellPr>
  </singleXmlCell>
  <singleXmlCell id="1415" r="K49" connectionId="0">
    <xmlCellPr id="1" uniqueName="P1080115">
      <xmlPr mapId="5" xpath="/GFI-IZD-POD/IPK-E_1000958/P1080115" xmlDataType="decimal"/>
    </xmlCellPr>
  </singleXmlCell>
  <singleXmlCell id="1416" r="L49" connectionId="0">
    <xmlCellPr id="1" uniqueName="P1080116">
      <xmlPr mapId="5" xpath="/GFI-IZD-POD/IPK-E_1000958/P1080116" xmlDataType="decimal"/>
    </xmlCellPr>
  </singleXmlCell>
  <singleXmlCell id="1417" r="M49" connectionId="0">
    <xmlCellPr id="1" uniqueName="P1080117">
      <xmlPr mapId="5" xpath="/GFI-IZD-POD/IPK-E_1000958/P1080117" xmlDataType="decimal"/>
    </xmlCellPr>
  </singleXmlCell>
  <singleXmlCell id="1418" r="N49" connectionId="0">
    <xmlCellPr id="1" uniqueName="P1080118">
      <xmlPr mapId="5" xpath="/GFI-IZD-POD/IPK-E_1000958/P1080118" xmlDataType="decimal"/>
    </xmlCellPr>
  </singleXmlCell>
  <singleXmlCell id="1419" r="O49" connectionId="0">
    <xmlCellPr id="1" uniqueName="P1080119">
      <xmlPr mapId="5" xpath="/GFI-IZD-POD/IPK-E_1000958/P1080119" xmlDataType="decimal"/>
    </xmlCellPr>
  </singleXmlCell>
  <singleXmlCell id="1420" r="P49" connectionId="0">
    <xmlCellPr id="1" uniqueName="P1082374">
      <xmlPr mapId="5" xpath="/GFI-IZD-POD/IPK-E_1000958/P1082374" xmlDataType="decimal"/>
    </xmlCellPr>
  </singleXmlCell>
  <singleXmlCell id="1421" r="Q49" connectionId="0">
    <xmlCellPr id="1" uniqueName="P1082376">
      <xmlPr mapId="5" xpath="/GFI-IZD-POD/IPK-E_1000958/P1082376" xmlDataType="decimal"/>
    </xmlCellPr>
  </singleXmlCell>
  <singleXmlCell id="1422" r="R49" connectionId="0">
    <xmlCellPr id="1" uniqueName="P1082378">
      <xmlPr mapId="5" xpath="/GFI-IZD-POD/IPK-E_1000958/P1082378" xmlDataType="decimal"/>
    </xmlCellPr>
  </singleXmlCell>
  <singleXmlCell id="1423" r="S49" connectionId="0">
    <xmlCellPr id="1" uniqueName="P1123082">
      <xmlPr mapId="5" xpath="/GFI-IZD-POD/IPK-E_1000958/P1123082" xmlDataType="decimal"/>
    </xmlCellPr>
  </singleXmlCell>
  <singleXmlCell id="1424" r="T49" connectionId="0">
    <xmlCellPr id="1" uniqueName="P1123083">
      <xmlPr mapId="5" xpath="/GFI-IZD-POD/IPK-E_1000958/P1123083" xmlDataType="decimal"/>
    </xmlCellPr>
  </singleXmlCell>
  <singleXmlCell id="1425" r="U49" connectionId="0">
    <xmlCellPr id="1" uniqueName="P1419858">
      <xmlPr mapId="5" xpath="/GFI-IZD-POD/IPK-E_1000958/P1419858" xmlDataType="decimal"/>
    </xmlCellPr>
  </singleXmlCell>
  <singleXmlCell id="1426" r="V49" connectionId="0">
    <xmlCellPr id="1" uniqueName="P1082381">
      <xmlPr mapId="5" xpath="/GFI-IZD-POD/IPK-E_1000958/P1082381" xmlDataType="decimal"/>
    </xmlCellPr>
  </singleXmlCell>
  <singleXmlCell id="1427" r="W49" connectionId="0">
    <xmlCellPr id="1" uniqueName="P1082312">
      <xmlPr mapId="5" xpath="/GFI-IZD-POD/IPK-E_1000958/P1082312" xmlDataType="decimal"/>
    </xmlCellPr>
  </singleXmlCell>
  <singleXmlCell id="1428" r="X49" connectionId="0">
    <xmlCellPr id="1" uniqueName="P1082383">
      <xmlPr mapId="5" xpath="/GFI-IZD-POD/IPK-E_1000958/P1082383" xmlDataType="decimal"/>
    </xmlCellPr>
  </singleXmlCell>
  <singleXmlCell id="1429" r="Y49" connectionId="0">
    <xmlCellPr id="1" uniqueName="P1082385">
      <xmlPr mapId="5" xpath="/GFI-IZD-POD/IPK-E_1000958/P1082385" xmlDataType="decimal"/>
    </xmlCellPr>
  </singleXmlCell>
  <singleXmlCell id="1430" r="Z49" connectionId="0">
    <xmlCellPr id="1" uniqueName="P1082388">
      <xmlPr mapId="5" xpath="/GFI-IZD-POD/IPK-E_1000958/P1082388" xmlDataType="decimal"/>
    </xmlCellPr>
  </singleXmlCell>
  <singleXmlCell id="1431" r="H50" connectionId="0">
    <xmlCellPr id="1" uniqueName="P1080120">
      <xmlPr mapId="5" xpath="/GFI-IZD-POD/IPK-E_1000958/P1080120" xmlDataType="decimal"/>
    </xmlCellPr>
  </singleXmlCell>
  <singleXmlCell id="1432" r="I50" connectionId="0">
    <xmlCellPr id="1" uniqueName="P1080121">
      <xmlPr mapId="5" xpath="/GFI-IZD-POD/IPK-E_1000958/P1080121" xmlDataType="decimal"/>
    </xmlCellPr>
  </singleXmlCell>
  <singleXmlCell id="1433" r="J50" connectionId="0">
    <xmlCellPr id="1" uniqueName="P1080122">
      <xmlPr mapId="5" xpath="/GFI-IZD-POD/IPK-E_1000958/P1080122" xmlDataType="decimal"/>
    </xmlCellPr>
  </singleXmlCell>
  <singleXmlCell id="1434" r="K50" connectionId="0">
    <xmlCellPr id="1" uniqueName="P1080123">
      <xmlPr mapId="5" xpath="/GFI-IZD-POD/IPK-E_1000958/P1080123" xmlDataType="decimal"/>
    </xmlCellPr>
  </singleXmlCell>
  <singleXmlCell id="1435" r="L50" connectionId="0">
    <xmlCellPr id="1" uniqueName="P1080124">
      <xmlPr mapId="5" xpath="/GFI-IZD-POD/IPK-E_1000958/P1080124" xmlDataType="decimal"/>
    </xmlCellPr>
  </singleXmlCell>
  <singleXmlCell id="1436" r="M50" connectionId="0">
    <xmlCellPr id="1" uniqueName="P1080125">
      <xmlPr mapId="5" xpath="/GFI-IZD-POD/IPK-E_1000958/P1080125" xmlDataType="decimal"/>
    </xmlCellPr>
  </singleXmlCell>
  <singleXmlCell id="1437" r="N50" connectionId="0">
    <xmlCellPr id="1" uniqueName="P1080126">
      <xmlPr mapId="5" xpath="/GFI-IZD-POD/IPK-E_1000958/P1080126" xmlDataType="decimal"/>
    </xmlCellPr>
  </singleXmlCell>
  <singleXmlCell id="1438" r="O50" connectionId="0">
    <xmlCellPr id="1" uniqueName="P1080127">
      <xmlPr mapId="5" xpath="/GFI-IZD-POD/IPK-E_1000958/P1080127" xmlDataType="decimal"/>
    </xmlCellPr>
  </singleXmlCell>
  <singleXmlCell id="1439" r="P50" connectionId="0">
    <xmlCellPr id="1" uniqueName="P1082390">
      <xmlPr mapId="5" xpath="/GFI-IZD-POD/IPK-E_1000958/P1082390" xmlDataType="decimal"/>
    </xmlCellPr>
  </singleXmlCell>
  <singleXmlCell id="1440" r="Q50" connectionId="0">
    <xmlCellPr id="1" uniqueName="P1082392">
      <xmlPr mapId="5" xpath="/GFI-IZD-POD/IPK-E_1000958/P1082392" xmlDataType="decimal"/>
    </xmlCellPr>
  </singleXmlCell>
  <singleXmlCell id="1441" r="R50" connectionId="0">
    <xmlCellPr id="1" uniqueName="P1082394">
      <xmlPr mapId="5" xpath="/GFI-IZD-POD/IPK-E_1000958/P1082394" xmlDataType="decimal"/>
    </xmlCellPr>
  </singleXmlCell>
  <singleXmlCell id="1442" r="S50" connectionId="0">
    <xmlCellPr id="1" uniqueName="P1123084">
      <xmlPr mapId="5" xpath="/GFI-IZD-POD/IPK-E_1000958/P1123084" xmlDataType="decimal"/>
    </xmlCellPr>
  </singleXmlCell>
  <singleXmlCell id="1443" r="T50" connectionId="0">
    <xmlCellPr id="1" uniqueName="P1123085">
      <xmlPr mapId="5" xpath="/GFI-IZD-POD/IPK-E_1000958/P1123085" xmlDataType="decimal"/>
    </xmlCellPr>
  </singleXmlCell>
  <singleXmlCell id="1444" r="U50" connectionId="0">
    <xmlCellPr id="1" uniqueName="P1419859">
      <xmlPr mapId="5" xpath="/GFI-IZD-POD/IPK-E_1000958/P1419859" xmlDataType="decimal"/>
    </xmlCellPr>
  </singleXmlCell>
  <singleXmlCell id="1445" r="V50" connectionId="0">
    <xmlCellPr id="1" uniqueName="P1082396">
      <xmlPr mapId="5" xpath="/GFI-IZD-POD/IPK-E_1000958/P1082396" xmlDataType="decimal"/>
    </xmlCellPr>
  </singleXmlCell>
  <singleXmlCell id="1446" r="W50" connectionId="0">
    <xmlCellPr id="1" uniqueName="P1082398">
      <xmlPr mapId="5" xpath="/GFI-IZD-POD/IPK-E_1000958/P1082398" xmlDataType="decimal"/>
    </xmlCellPr>
  </singleXmlCell>
  <singleXmlCell id="1447" r="X50" connectionId="0">
    <xmlCellPr id="1" uniqueName="P1082314">
      <xmlPr mapId="5" xpath="/GFI-IZD-POD/IPK-E_1000958/P1082314" xmlDataType="decimal"/>
    </xmlCellPr>
  </singleXmlCell>
  <singleXmlCell id="1448" r="Y50" connectionId="0">
    <xmlCellPr id="1" uniqueName="P1082401">
      <xmlPr mapId="5" xpath="/GFI-IZD-POD/IPK-E_1000958/P1082401" xmlDataType="decimal"/>
    </xmlCellPr>
  </singleXmlCell>
  <singleXmlCell id="1449" r="Z50" connectionId="0">
    <xmlCellPr id="1" uniqueName="P1082403">
      <xmlPr mapId="5" xpath="/GFI-IZD-POD/IPK-E_1000958/P1082403" xmlDataType="decimal"/>
    </xmlCellPr>
  </singleXmlCell>
  <singleXmlCell id="1450" r="H51" connectionId="0">
    <xmlCellPr id="1" uniqueName="P1080136">
      <xmlPr mapId="5" xpath="/GFI-IZD-POD/IPK-E_1000958/P1080136" xmlDataType="decimal"/>
    </xmlCellPr>
  </singleXmlCell>
  <singleXmlCell id="1451" r="I51" connectionId="0">
    <xmlCellPr id="1" uniqueName="P1080137">
      <xmlPr mapId="5" xpath="/GFI-IZD-POD/IPK-E_1000958/P1080137" xmlDataType="decimal"/>
    </xmlCellPr>
  </singleXmlCell>
  <singleXmlCell id="1452" r="J51" connectionId="0">
    <xmlCellPr id="1" uniqueName="P1080138">
      <xmlPr mapId="5" xpath="/GFI-IZD-POD/IPK-E_1000958/P1080138" xmlDataType="decimal"/>
    </xmlCellPr>
  </singleXmlCell>
  <singleXmlCell id="1453" r="K51" connectionId="0">
    <xmlCellPr id="1" uniqueName="P1080139">
      <xmlPr mapId="5" xpath="/GFI-IZD-POD/IPK-E_1000958/P1080139" xmlDataType="decimal"/>
    </xmlCellPr>
  </singleXmlCell>
  <singleXmlCell id="1454" r="L51" connectionId="0">
    <xmlCellPr id="1" uniqueName="P1080140">
      <xmlPr mapId="5" xpath="/GFI-IZD-POD/IPK-E_1000958/P1080140" xmlDataType="decimal"/>
    </xmlCellPr>
  </singleXmlCell>
  <singleXmlCell id="1455" r="M51" connectionId="0">
    <xmlCellPr id="1" uniqueName="P1080141">
      <xmlPr mapId="5" xpath="/GFI-IZD-POD/IPK-E_1000958/P1080141" xmlDataType="decimal"/>
    </xmlCellPr>
  </singleXmlCell>
  <singleXmlCell id="1456" r="N51" connectionId="0">
    <xmlCellPr id="1" uniqueName="P1080142">
      <xmlPr mapId="5" xpath="/GFI-IZD-POD/IPK-E_1000958/P1080142" xmlDataType="decimal"/>
    </xmlCellPr>
  </singleXmlCell>
  <singleXmlCell id="1457" r="O51" connectionId="0">
    <xmlCellPr id="1" uniqueName="P1080143">
      <xmlPr mapId="5" xpath="/GFI-IZD-POD/IPK-E_1000958/P1080143" xmlDataType="decimal"/>
    </xmlCellPr>
  </singleXmlCell>
  <singleXmlCell id="1458" r="P51" connectionId="0">
    <xmlCellPr id="1" uniqueName="P1082418">
      <xmlPr mapId="5" xpath="/GFI-IZD-POD/IPK-E_1000958/P1082418" xmlDataType="decimal"/>
    </xmlCellPr>
  </singleXmlCell>
  <singleXmlCell id="1459" r="Q51" connectionId="0">
    <xmlCellPr id="1" uniqueName="P1082419">
      <xmlPr mapId="5" xpath="/GFI-IZD-POD/IPK-E_1000958/P1082419" xmlDataType="decimal"/>
    </xmlCellPr>
  </singleXmlCell>
  <singleXmlCell id="1460" r="R51" connectionId="0">
    <xmlCellPr id="1" uniqueName="P1082420">
      <xmlPr mapId="5" xpath="/GFI-IZD-POD/IPK-E_1000958/P1082420" xmlDataType="decimal"/>
    </xmlCellPr>
  </singleXmlCell>
  <singleXmlCell id="1461" r="S51" connectionId="0">
    <xmlCellPr id="1" uniqueName="P1123086">
      <xmlPr mapId="5" xpath="/GFI-IZD-POD/IPK-E_1000958/P1123086" xmlDataType="decimal"/>
    </xmlCellPr>
  </singleXmlCell>
  <singleXmlCell id="1462" r="T51" connectionId="0">
    <xmlCellPr id="1" uniqueName="P1123087">
      <xmlPr mapId="5" xpath="/GFI-IZD-POD/IPK-E_1000958/P1123087" xmlDataType="decimal"/>
    </xmlCellPr>
  </singleXmlCell>
  <singleXmlCell id="1463" r="U51" connectionId="0">
    <xmlCellPr id="1" uniqueName="P1419860">
      <xmlPr mapId="5" xpath="/GFI-IZD-POD/IPK-E_1000958/P1419860" xmlDataType="decimal"/>
    </xmlCellPr>
  </singleXmlCell>
  <singleXmlCell id="1464" r="V51" connectionId="0">
    <xmlCellPr id="1" uniqueName="P1082422">
      <xmlPr mapId="5" xpath="/GFI-IZD-POD/IPK-E_1000958/P1082422" xmlDataType="decimal"/>
    </xmlCellPr>
  </singleXmlCell>
  <singleXmlCell id="1465" r="W51" connectionId="0">
    <xmlCellPr id="1" uniqueName="P1082423">
      <xmlPr mapId="5" xpath="/GFI-IZD-POD/IPK-E_1000958/P1082423" xmlDataType="decimal"/>
    </xmlCellPr>
  </singleXmlCell>
  <singleXmlCell id="1466" r="X51" connectionId="0">
    <xmlCellPr id="1" uniqueName="P1082425">
      <xmlPr mapId="5" xpath="/GFI-IZD-POD/IPK-E_1000958/P1082425" xmlDataType="decimal"/>
    </xmlCellPr>
  </singleXmlCell>
  <singleXmlCell id="1467" r="Y51" connectionId="0">
    <xmlCellPr id="1" uniqueName="P1082428">
      <xmlPr mapId="5" xpath="/GFI-IZD-POD/IPK-E_1000958/P1082428" xmlDataType="decimal"/>
    </xmlCellPr>
  </singleXmlCell>
  <singleXmlCell id="1468" r="Z51" connectionId="0">
    <xmlCellPr id="1" uniqueName="P1082320">
      <xmlPr mapId="5" xpath="/GFI-IZD-POD/IPK-E_1000958/P1082320" xmlDataType="decimal"/>
    </xmlCellPr>
  </singleXmlCell>
  <singleXmlCell id="1469" r="H52" connectionId="0">
    <xmlCellPr id="1" uniqueName="P1123142">
      <xmlPr mapId="5" xpath="/GFI-IZD-POD/IPK-E_1000958/P1123142" xmlDataType="decimal"/>
    </xmlCellPr>
  </singleXmlCell>
  <singleXmlCell id="1470" r="I52" connectionId="0">
    <xmlCellPr id="1" uniqueName="P1123143">
      <xmlPr mapId="5" xpath="/GFI-IZD-POD/IPK-E_1000958/P1123143" xmlDataType="decimal"/>
    </xmlCellPr>
  </singleXmlCell>
  <singleXmlCell id="1471" r="J52" connectionId="0">
    <xmlCellPr id="1" uniqueName="P1123144">
      <xmlPr mapId="5" xpath="/GFI-IZD-POD/IPK-E_1000958/P1123144" xmlDataType="decimal"/>
    </xmlCellPr>
  </singleXmlCell>
  <singleXmlCell id="1472" r="K52" connectionId="0">
    <xmlCellPr id="1" uniqueName="P1123145">
      <xmlPr mapId="5" xpath="/GFI-IZD-POD/IPK-E_1000958/P1123145" xmlDataType="decimal"/>
    </xmlCellPr>
  </singleXmlCell>
  <singleXmlCell id="1473" r="L52" connectionId="0">
    <xmlCellPr id="1" uniqueName="P1123146">
      <xmlPr mapId="5" xpath="/GFI-IZD-POD/IPK-E_1000958/P1123146" xmlDataType="decimal"/>
    </xmlCellPr>
  </singleXmlCell>
  <singleXmlCell id="1474" r="M52" connectionId="0">
    <xmlCellPr id="1" uniqueName="P1123152">
      <xmlPr mapId="5" xpath="/GFI-IZD-POD/IPK-E_1000958/P1123152" xmlDataType="decimal"/>
    </xmlCellPr>
  </singleXmlCell>
  <singleXmlCell id="1475" r="N52" connectionId="0">
    <xmlCellPr id="1" uniqueName="P1123153">
      <xmlPr mapId="5" xpath="/GFI-IZD-POD/IPK-E_1000958/P1123153" xmlDataType="decimal"/>
    </xmlCellPr>
  </singleXmlCell>
  <singleXmlCell id="1476" r="O52" connectionId="0">
    <xmlCellPr id="1" uniqueName="P1123154">
      <xmlPr mapId="5" xpath="/GFI-IZD-POD/IPK-E_1000958/P1123154" xmlDataType="decimal"/>
    </xmlCellPr>
  </singleXmlCell>
  <singleXmlCell id="1477" r="P52" connectionId="0">
    <xmlCellPr id="1" uniqueName="P1123155">
      <xmlPr mapId="5" xpath="/GFI-IZD-POD/IPK-E_1000958/P1123155" xmlDataType="decimal"/>
    </xmlCellPr>
  </singleXmlCell>
  <singleXmlCell id="1478" r="Q52" connectionId="0">
    <xmlCellPr id="1" uniqueName="P1123156">
      <xmlPr mapId="5" xpath="/GFI-IZD-POD/IPK-E_1000958/P1123156" xmlDataType="decimal"/>
    </xmlCellPr>
  </singleXmlCell>
  <singleXmlCell id="1479" r="R52" connectionId="0">
    <xmlCellPr id="1" uniqueName="P1123157">
      <xmlPr mapId="5" xpath="/GFI-IZD-POD/IPK-E_1000958/P1123157" xmlDataType="decimal"/>
    </xmlCellPr>
  </singleXmlCell>
  <singleXmlCell id="1480" r="S52" connectionId="0">
    <xmlCellPr id="1" uniqueName="P1123088">
      <xmlPr mapId="5" xpath="/GFI-IZD-POD/IPK-E_1000958/P1123088" xmlDataType="decimal"/>
    </xmlCellPr>
  </singleXmlCell>
  <singleXmlCell id="1481" r="T52" connectionId="0">
    <xmlCellPr id="1" uniqueName="P1123089">
      <xmlPr mapId="5" xpath="/GFI-IZD-POD/IPK-E_1000958/P1123089" xmlDataType="decimal"/>
    </xmlCellPr>
  </singleXmlCell>
  <singleXmlCell id="1482" r="U52" connectionId="0">
    <xmlCellPr id="1" uniqueName="P1419861">
      <xmlPr mapId="5" xpath="/GFI-IZD-POD/IPK-E_1000958/P1419861" xmlDataType="decimal"/>
    </xmlCellPr>
  </singleXmlCell>
  <singleXmlCell id="1483" r="V52" connectionId="0">
    <xmlCellPr id="1" uniqueName="P1123164">
      <xmlPr mapId="5" xpath="/GFI-IZD-POD/IPK-E_1000958/P1123164" xmlDataType="decimal"/>
    </xmlCellPr>
  </singleXmlCell>
  <singleXmlCell id="1484" r="W52" connectionId="0">
    <xmlCellPr id="1" uniqueName="P1123165">
      <xmlPr mapId="5" xpath="/GFI-IZD-POD/IPK-E_1000958/P1123165" xmlDataType="decimal"/>
    </xmlCellPr>
  </singleXmlCell>
  <singleXmlCell id="1485" r="X52" connectionId="0">
    <xmlCellPr id="1" uniqueName="P1123166">
      <xmlPr mapId="5" xpath="/GFI-IZD-POD/IPK-E_1000958/P1123166" xmlDataType="decimal"/>
    </xmlCellPr>
  </singleXmlCell>
  <singleXmlCell id="1486" r="Y52" connectionId="0">
    <xmlCellPr id="1" uniqueName="P1123167">
      <xmlPr mapId="5" xpath="/GFI-IZD-POD/IPK-E_1000958/P1123167" xmlDataType="decimal"/>
    </xmlCellPr>
  </singleXmlCell>
  <singleXmlCell id="1487" r="Z52" connectionId="0">
    <xmlCellPr id="1" uniqueName="P1123168">
      <xmlPr mapId="5" xpath="/GFI-IZD-POD/IPK-E_1000958/P1123168" xmlDataType="decimal"/>
    </xmlCellPr>
  </singleXmlCell>
  <singleXmlCell id="1488" r="H53" connectionId="0">
    <xmlCellPr id="1" uniqueName="P1080144">
      <xmlPr mapId="5" xpath="/GFI-IZD-POD/IPK-E_1000958/P1080144" xmlDataType="decimal"/>
    </xmlCellPr>
  </singleXmlCell>
  <singleXmlCell id="1489" r="I53" connectionId="0">
    <xmlCellPr id="1" uniqueName="P1080145">
      <xmlPr mapId="5" xpath="/GFI-IZD-POD/IPK-E_1000958/P1080145" xmlDataType="decimal"/>
    </xmlCellPr>
  </singleXmlCell>
  <singleXmlCell id="1490" r="J53" connectionId="0">
    <xmlCellPr id="1" uniqueName="P1080146">
      <xmlPr mapId="5" xpath="/GFI-IZD-POD/IPK-E_1000958/P1080146" xmlDataType="decimal"/>
    </xmlCellPr>
  </singleXmlCell>
  <singleXmlCell id="1491" r="K53" connectionId="0">
    <xmlCellPr id="1" uniqueName="P1080147">
      <xmlPr mapId="5" xpath="/GFI-IZD-POD/IPK-E_1000958/P1080147" xmlDataType="decimal"/>
    </xmlCellPr>
  </singleXmlCell>
  <singleXmlCell id="1492" r="L53" connectionId="0">
    <xmlCellPr id="1" uniqueName="P1080148">
      <xmlPr mapId="5" xpath="/GFI-IZD-POD/IPK-E_1000958/P1080148" xmlDataType="decimal"/>
    </xmlCellPr>
  </singleXmlCell>
  <singleXmlCell id="1493" r="M53" connectionId="0">
    <xmlCellPr id="1" uniqueName="P1080149">
      <xmlPr mapId="5" xpath="/GFI-IZD-POD/IPK-E_1000958/P1080149" xmlDataType="decimal"/>
    </xmlCellPr>
  </singleXmlCell>
  <singleXmlCell id="1494" r="N53" connectionId="0">
    <xmlCellPr id="1" uniqueName="P1080150">
      <xmlPr mapId="5" xpath="/GFI-IZD-POD/IPK-E_1000958/P1080150" xmlDataType="decimal"/>
    </xmlCellPr>
  </singleXmlCell>
  <singleXmlCell id="1495" r="O53" connectionId="0">
    <xmlCellPr id="1" uniqueName="P1080397">
      <xmlPr mapId="5" xpath="/GFI-IZD-POD/IPK-E_1000958/P1080397" xmlDataType="decimal"/>
    </xmlCellPr>
  </singleXmlCell>
  <singleXmlCell id="1496" r="P53" connectionId="0">
    <xmlCellPr id="1" uniqueName="P1082429">
      <xmlPr mapId="5" xpath="/GFI-IZD-POD/IPK-E_1000958/P1082429" xmlDataType="decimal"/>
    </xmlCellPr>
  </singleXmlCell>
  <singleXmlCell id="1497" r="Q53" connectionId="0">
    <xmlCellPr id="1" uniqueName="P1082447">
      <xmlPr mapId="5" xpath="/GFI-IZD-POD/IPK-E_1000958/P1082447" xmlDataType="decimal"/>
    </xmlCellPr>
  </singleXmlCell>
  <singleXmlCell id="1498" r="R53" connectionId="0">
    <xmlCellPr id="1" uniqueName="P1082450">
      <xmlPr mapId="5" xpath="/GFI-IZD-POD/IPK-E_1000958/P1082450" xmlDataType="decimal"/>
    </xmlCellPr>
  </singleXmlCell>
  <singleXmlCell id="1499" r="S53" connectionId="0">
    <xmlCellPr id="1" uniqueName="P1123090">
      <xmlPr mapId="5" xpath="/GFI-IZD-POD/IPK-E_1000958/P1123090" xmlDataType="decimal"/>
    </xmlCellPr>
  </singleXmlCell>
  <singleXmlCell id="1500" r="T53" connectionId="0">
    <xmlCellPr id="1" uniqueName="P1123091">
      <xmlPr mapId="5" xpath="/GFI-IZD-POD/IPK-E_1000958/P1123091" xmlDataType="decimal"/>
    </xmlCellPr>
  </singleXmlCell>
  <singleXmlCell id="1501" r="U53" connectionId="0">
    <xmlCellPr id="1" uniqueName="P1419862">
      <xmlPr mapId="5" xpath="/GFI-IZD-POD/IPK-E_1000958/P1419862" xmlDataType="decimal"/>
    </xmlCellPr>
  </singleXmlCell>
  <singleXmlCell id="1502" r="V53" connectionId="0">
    <xmlCellPr id="1" uniqueName="P1082453">
      <xmlPr mapId="5" xpath="/GFI-IZD-POD/IPK-E_1000958/P1082453" xmlDataType="decimal"/>
    </xmlCellPr>
  </singleXmlCell>
  <singleXmlCell id="1503" r="W53" connectionId="0">
    <xmlCellPr id="1" uniqueName="P1082455">
      <xmlPr mapId="5" xpath="/GFI-IZD-POD/IPK-E_1000958/P1082455" xmlDataType="decimal"/>
    </xmlCellPr>
  </singleXmlCell>
  <singleXmlCell id="1504" r="X53" connectionId="0">
    <xmlCellPr id="1" uniqueName="P1082458">
      <xmlPr mapId="5" xpath="/GFI-IZD-POD/IPK-E_1000958/P1082458" xmlDataType="decimal"/>
    </xmlCellPr>
  </singleXmlCell>
  <singleXmlCell id="1505" r="Y53" connectionId="0">
    <xmlCellPr id="1" uniqueName="P1082460">
      <xmlPr mapId="5" xpath="/GFI-IZD-POD/IPK-E_1000958/P1082460" xmlDataType="decimal"/>
    </xmlCellPr>
  </singleXmlCell>
  <singleXmlCell id="1506" r="Z53" connectionId="0">
    <xmlCellPr id="1" uniqueName="P1082461">
      <xmlPr mapId="5" xpath="/GFI-IZD-POD/IPK-E_1000958/P1082461" xmlDataType="decimal"/>
    </xmlCellPr>
  </singleXmlCell>
  <singleXmlCell id="1507" r="H54" connectionId="0">
    <xmlCellPr id="1" uniqueName="P1123147">
      <xmlPr mapId="5" xpath="/GFI-IZD-POD/IPK-E_1000958/P1123147" xmlDataType="decimal"/>
    </xmlCellPr>
  </singleXmlCell>
  <singleXmlCell id="1508" r="I54" connectionId="0">
    <xmlCellPr id="1" uniqueName="P1123148">
      <xmlPr mapId="5" xpath="/GFI-IZD-POD/IPK-E_1000958/P1123148" xmlDataType="decimal"/>
    </xmlCellPr>
  </singleXmlCell>
  <singleXmlCell id="1509" r="J54" connectionId="0">
    <xmlCellPr id="1" uniqueName="P1123149">
      <xmlPr mapId="5" xpath="/GFI-IZD-POD/IPK-E_1000958/P1123149" xmlDataType="decimal"/>
    </xmlCellPr>
  </singleXmlCell>
  <singleXmlCell id="1510" r="K54" connectionId="0">
    <xmlCellPr id="1" uniqueName="P1123150">
      <xmlPr mapId="5" xpath="/GFI-IZD-POD/IPK-E_1000958/P1123150" xmlDataType="decimal"/>
    </xmlCellPr>
  </singleXmlCell>
  <singleXmlCell id="1511" r="L54" connectionId="0">
    <xmlCellPr id="1" uniqueName="P1123151">
      <xmlPr mapId="5" xpath="/GFI-IZD-POD/IPK-E_1000958/P1123151" xmlDataType="decimal"/>
    </xmlCellPr>
  </singleXmlCell>
  <singleXmlCell id="1512" r="M54" connectionId="0">
    <xmlCellPr id="1" uniqueName="P1123158">
      <xmlPr mapId="5" xpath="/GFI-IZD-POD/IPK-E_1000958/P1123158" xmlDataType="decimal"/>
    </xmlCellPr>
  </singleXmlCell>
  <singleXmlCell id="1513" r="N54" connectionId="0">
    <xmlCellPr id="1" uniqueName="P1123159">
      <xmlPr mapId="5" xpath="/GFI-IZD-POD/IPK-E_1000958/P1123159" xmlDataType="decimal"/>
    </xmlCellPr>
  </singleXmlCell>
  <singleXmlCell id="1514" r="O54" connectionId="0">
    <xmlCellPr id="1" uniqueName="P1123160">
      <xmlPr mapId="5" xpath="/GFI-IZD-POD/IPK-E_1000958/P1123160" xmlDataType="decimal"/>
    </xmlCellPr>
  </singleXmlCell>
  <singleXmlCell id="1515" r="P54" connectionId="0">
    <xmlCellPr id="1" uniqueName="P1123161">
      <xmlPr mapId="5" xpath="/GFI-IZD-POD/IPK-E_1000958/P1123161" xmlDataType="decimal"/>
    </xmlCellPr>
  </singleXmlCell>
  <singleXmlCell id="1516" r="Q54" connectionId="0">
    <xmlCellPr id="1" uniqueName="P1123162">
      <xmlPr mapId="5" xpath="/GFI-IZD-POD/IPK-E_1000958/P1123162" xmlDataType="decimal"/>
    </xmlCellPr>
  </singleXmlCell>
  <singleXmlCell id="1517" r="R54" connectionId="0">
    <xmlCellPr id="1" uniqueName="P1123163">
      <xmlPr mapId="5" xpath="/GFI-IZD-POD/IPK-E_1000958/P1123163" xmlDataType="decimal"/>
    </xmlCellPr>
  </singleXmlCell>
  <singleXmlCell id="1518" r="S54" connectionId="0">
    <xmlCellPr id="1" uniqueName="P1123092">
      <xmlPr mapId="5" xpath="/GFI-IZD-POD/IPK-E_1000958/P1123092" xmlDataType="decimal"/>
    </xmlCellPr>
  </singleXmlCell>
  <singleXmlCell id="1519" r="T54" connectionId="0">
    <xmlCellPr id="1" uniqueName="P1123093">
      <xmlPr mapId="5" xpath="/GFI-IZD-POD/IPK-E_1000958/P1123093" xmlDataType="decimal"/>
    </xmlCellPr>
  </singleXmlCell>
  <singleXmlCell id="1520" r="U54" connectionId="0">
    <xmlCellPr id="1" uniqueName="P1419863">
      <xmlPr mapId="5" xpath="/GFI-IZD-POD/IPK-E_1000958/P1419863" xmlDataType="decimal"/>
    </xmlCellPr>
  </singleXmlCell>
  <singleXmlCell id="1521" r="V54" connectionId="0">
    <xmlCellPr id="1" uniqueName="P1123169">
      <xmlPr mapId="5" xpath="/GFI-IZD-POD/IPK-E_1000958/P1123169" xmlDataType="decimal"/>
    </xmlCellPr>
  </singleXmlCell>
  <singleXmlCell id="1522" r="W54" connectionId="0">
    <xmlCellPr id="1" uniqueName="P1123170">
      <xmlPr mapId="5" xpath="/GFI-IZD-POD/IPK-E_1000958/P1123170" xmlDataType="decimal"/>
    </xmlCellPr>
  </singleXmlCell>
  <singleXmlCell id="1523" r="X54" connectionId="0">
    <xmlCellPr id="1" uniqueName="P1123171">
      <xmlPr mapId="5" xpath="/GFI-IZD-POD/IPK-E_1000958/P1123171" xmlDataType="decimal"/>
    </xmlCellPr>
  </singleXmlCell>
  <singleXmlCell id="1524" r="Y54" connectionId="0">
    <xmlCellPr id="1" uniqueName="P1123172">
      <xmlPr mapId="5" xpath="/GFI-IZD-POD/IPK-E_1000958/P1123172" xmlDataType="decimal"/>
    </xmlCellPr>
  </singleXmlCell>
  <singleXmlCell id="1525" r="Z54" connectionId="0">
    <xmlCellPr id="1" uniqueName="P1123173">
      <xmlPr mapId="5" xpath="/GFI-IZD-POD/IPK-E_1000958/P1123173" xmlDataType="decimal"/>
    </xmlCellPr>
  </singleXmlCell>
  <singleXmlCell id="1526" r="H55" connectionId="0">
    <xmlCellPr id="1" uniqueName="P1080398">
      <xmlPr mapId="5" xpath="/GFI-IZD-POD/IPK-E_1000958/P1080398" xmlDataType="decimal"/>
    </xmlCellPr>
  </singleXmlCell>
  <singleXmlCell id="1527" r="I55" connectionId="0">
    <xmlCellPr id="1" uniqueName="P1080399">
      <xmlPr mapId="5" xpath="/GFI-IZD-POD/IPK-E_1000958/P1080399" xmlDataType="decimal"/>
    </xmlCellPr>
  </singleXmlCell>
  <singleXmlCell id="1528" r="J55" connectionId="0">
    <xmlCellPr id="1" uniqueName="P1080586">
      <xmlPr mapId="5" xpath="/GFI-IZD-POD/IPK-E_1000958/P1080586" xmlDataType="decimal"/>
    </xmlCellPr>
  </singleXmlCell>
  <singleXmlCell id="1529" r="K55" connectionId="0">
    <xmlCellPr id="1" uniqueName="P1080587">
      <xmlPr mapId="5" xpath="/GFI-IZD-POD/IPK-E_1000958/P1080587" xmlDataType="decimal"/>
    </xmlCellPr>
  </singleXmlCell>
  <singleXmlCell id="1530" r="L55" connectionId="0">
    <xmlCellPr id="1" uniqueName="P1080588">
      <xmlPr mapId="5" xpath="/GFI-IZD-POD/IPK-E_1000958/P1080588" xmlDataType="decimal"/>
    </xmlCellPr>
  </singleXmlCell>
  <singleXmlCell id="1531" r="M55" connectionId="0">
    <xmlCellPr id="1" uniqueName="P1080589">
      <xmlPr mapId="5" xpath="/GFI-IZD-POD/IPK-E_1000958/P1080589" xmlDataType="decimal"/>
    </xmlCellPr>
  </singleXmlCell>
  <singleXmlCell id="1532" r="N55" connectionId="0">
    <xmlCellPr id="1" uniqueName="P1080590">
      <xmlPr mapId="5" xpath="/GFI-IZD-POD/IPK-E_1000958/P1080590" xmlDataType="decimal"/>
    </xmlCellPr>
  </singleXmlCell>
  <singleXmlCell id="1533" r="O55" connectionId="0">
    <xmlCellPr id="1" uniqueName="P1080591">
      <xmlPr mapId="5" xpath="/GFI-IZD-POD/IPK-E_1000958/P1080591" xmlDataType="decimal"/>
    </xmlCellPr>
  </singleXmlCell>
  <singleXmlCell id="1534" r="P55" connectionId="0">
    <xmlCellPr id="1" uniqueName="P1082462">
      <xmlPr mapId="5" xpath="/GFI-IZD-POD/IPK-E_1000958/P1082462" xmlDataType="decimal"/>
    </xmlCellPr>
  </singleXmlCell>
  <singleXmlCell id="1535" r="Q55" connectionId="0">
    <xmlCellPr id="1" uniqueName="P1082430">
      <xmlPr mapId="5" xpath="/GFI-IZD-POD/IPK-E_1000958/P1082430" xmlDataType="decimal"/>
    </xmlCellPr>
  </singleXmlCell>
  <singleXmlCell id="1536" r="R55" connectionId="0">
    <xmlCellPr id="1" uniqueName="P1082463">
      <xmlPr mapId="5" xpath="/GFI-IZD-POD/IPK-E_1000958/P1082463" xmlDataType="decimal"/>
    </xmlCellPr>
  </singleXmlCell>
  <singleXmlCell id="1537" r="S55" connectionId="0">
    <xmlCellPr id="1" uniqueName="P1123094">
      <xmlPr mapId="5" xpath="/GFI-IZD-POD/IPK-E_1000958/P1123094" xmlDataType="decimal"/>
    </xmlCellPr>
  </singleXmlCell>
  <singleXmlCell id="1538" r="T55" connectionId="0">
    <xmlCellPr id="1" uniqueName="P1123095">
      <xmlPr mapId="5" xpath="/GFI-IZD-POD/IPK-E_1000958/P1123095" xmlDataType="decimal"/>
    </xmlCellPr>
  </singleXmlCell>
  <singleXmlCell id="1539" r="U55" connectionId="0">
    <xmlCellPr id="1" uniqueName="P1419864">
      <xmlPr mapId="5" xpath="/GFI-IZD-POD/IPK-E_1000958/P1419864" xmlDataType="decimal"/>
    </xmlCellPr>
  </singleXmlCell>
  <singleXmlCell id="1540" r="V55" connectionId="0">
    <xmlCellPr id="1" uniqueName="P1082464">
      <xmlPr mapId="5" xpath="/GFI-IZD-POD/IPK-E_1000958/P1082464" xmlDataType="decimal"/>
    </xmlCellPr>
  </singleXmlCell>
  <singleXmlCell id="1541" r="W55" connectionId="0">
    <xmlCellPr id="1" uniqueName="P1082465">
      <xmlPr mapId="5" xpath="/GFI-IZD-POD/IPK-E_1000958/P1082465" xmlDataType="decimal"/>
    </xmlCellPr>
  </singleXmlCell>
  <singleXmlCell id="1542" r="X55" connectionId="0">
    <xmlCellPr id="1" uniqueName="P1082466">
      <xmlPr mapId="5" xpath="/GFI-IZD-POD/IPK-E_1000958/P1082466" xmlDataType="decimal"/>
    </xmlCellPr>
  </singleXmlCell>
  <singleXmlCell id="1543" r="Y55" connectionId="0">
    <xmlCellPr id="1" uniqueName="P1082467">
      <xmlPr mapId="5" xpath="/GFI-IZD-POD/IPK-E_1000958/P1082467" xmlDataType="decimal"/>
    </xmlCellPr>
  </singleXmlCell>
  <singleXmlCell id="1544" r="Z55" connectionId="0">
    <xmlCellPr id="1" uniqueName="P1082468">
      <xmlPr mapId="5" xpath="/GFI-IZD-POD/IPK-E_1000958/P1082468" xmlDataType="decimal"/>
    </xmlCellPr>
  </singleXmlCell>
  <singleXmlCell id="1545" r="H56" connectionId="0">
    <xmlCellPr id="1" uniqueName="P1080692">
      <xmlPr mapId="5" xpath="/GFI-IZD-POD/IPK-E_1000958/P1080692" xmlDataType="decimal"/>
    </xmlCellPr>
  </singleXmlCell>
  <singleXmlCell id="1546" r="I56" connectionId="0">
    <xmlCellPr id="1" uniqueName="P1080693">
      <xmlPr mapId="5" xpath="/GFI-IZD-POD/IPK-E_1000958/P1080693" xmlDataType="decimal"/>
    </xmlCellPr>
  </singleXmlCell>
  <singleXmlCell id="1547" r="J56" connectionId="0">
    <xmlCellPr id="1" uniqueName="P1080694">
      <xmlPr mapId="5" xpath="/GFI-IZD-POD/IPK-E_1000958/P1080694" xmlDataType="decimal"/>
    </xmlCellPr>
  </singleXmlCell>
  <singleXmlCell id="1548" r="K56" connectionId="0">
    <xmlCellPr id="1" uniqueName="P1080779">
      <xmlPr mapId="5" xpath="/GFI-IZD-POD/IPK-E_1000958/P1080779" xmlDataType="decimal"/>
    </xmlCellPr>
  </singleXmlCell>
  <singleXmlCell id="1549" r="L56" connectionId="0">
    <xmlCellPr id="1" uniqueName="P1080780">
      <xmlPr mapId="5" xpath="/GFI-IZD-POD/IPK-E_1000958/P1080780" xmlDataType="decimal"/>
    </xmlCellPr>
  </singleXmlCell>
  <singleXmlCell id="1550" r="M56" connectionId="0">
    <xmlCellPr id="1" uniqueName="P1080781">
      <xmlPr mapId="5" xpath="/GFI-IZD-POD/IPK-E_1000958/P1080781" xmlDataType="decimal"/>
    </xmlCellPr>
  </singleXmlCell>
  <singleXmlCell id="1551" r="N56" connectionId="0">
    <xmlCellPr id="1" uniqueName="P1080782">
      <xmlPr mapId="5" xpath="/GFI-IZD-POD/IPK-E_1000958/P1080782" xmlDataType="decimal"/>
    </xmlCellPr>
  </singleXmlCell>
  <singleXmlCell id="1552" r="O56" connectionId="0">
    <xmlCellPr id="1" uniqueName="P1080783">
      <xmlPr mapId="5" xpath="/GFI-IZD-POD/IPK-E_1000958/P1080783" xmlDataType="decimal"/>
    </xmlCellPr>
  </singleXmlCell>
  <singleXmlCell id="1553" r="P56" connectionId="0">
    <xmlCellPr id="1" uniqueName="P1082469">
      <xmlPr mapId="5" xpath="/GFI-IZD-POD/IPK-E_1000958/P1082469" xmlDataType="decimal"/>
    </xmlCellPr>
  </singleXmlCell>
  <singleXmlCell id="1554" r="Q56" connectionId="0">
    <xmlCellPr id="1" uniqueName="P1082470">
      <xmlPr mapId="5" xpath="/GFI-IZD-POD/IPK-E_1000958/P1082470" xmlDataType="decimal"/>
    </xmlCellPr>
  </singleXmlCell>
  <singleXmlCell id="1555" r="R56" connectionId="0">
    <xmlCellPr id="1" uniqueName="P1082433">
      <xmlPr mapId="5" xpath="/GFI-IZD-POD/IPK-E_1000958/P1082433" xmlDataType="decimal"/>
    </xmlCellPr>
  </singleXmlCell>
  <singleXmlCell id="1556" r="S56" connectionId="0">
    <xmlCellPr id="1" uniqueName="P1123096">
      <xmlPr mapId="5" xpath="/GFI-IZD-POD/IPK-E_1000958/P1123096" xmlDataType="decimal"/>
    </xmlCellPr>
  </singleXmlCell>
  <singleXmlCell id="1557" r="T56" connectionId="0">
    <xmlCellPr id="1" uniqueName="P1123097">
      <xmlPr mapId="5" xpath="/GFI-IZD-POD/IPK-E_1000958/P1123097" xmlDataType="decimal"/>
    </xmlCellPr>
  </singleXmlCell>
  <singleXmlCell id="1558" r="U56" connectionId="0">
    <xmlCellPr id="1" uniqueName="P1419865">
      <xmlPr mapId="5" xpath="/GFI-IZD-POD/IPK-E_1000958/P1419865" xmlDataType="decimal"/>
    </xmlCellPr>
  </singleXmlCell>
  <singleXmlCell id="1559" r="V56" connectionId="0">
    <xmlCellPr id="1" uniqueName="P1082471">
      <xmlPr mapId="5" xpath="/GFI-IZD-POD/IPK-E_1000958/P1082471" xmlDataType="decimal"/>
    </xmlCellPr>
  </singleXmlCell>
  <singleXmlCell id="1560" r="W56" connectionId="0">
    <xmlCellPr id="1" uniqueName="P1082472">
      <xmlPr mapId="5" xpath="/GFI-IZD-POD/IPK-E_1000958/P1082472" xmlDataType="decimal"/>
    </xmlCellPr>
  </singleXmlCell>
  <singleXmlCell id="1561" r="X56" connectionId="0">
    <xmlCellPr id="1" uniqueName="P1082473">
      <xmlPr mapId="5" xpath="/GFI-IZD-POD/IPK-E_1000958/P1082473" xmlDataType="decimal"/>
    </xmlCellPr>
  </singleXmlCell>
  <singleXmlCell id="1562" r="Y56" connectionId="0">
    <xmlCellPr id="1" uniqueName="P1082474">
      <xmlPr mapId="5" xpath="/GFI-IZD-POD/IPK-E_1000958/P1082474" xmlDataType="decimal"/>
    </xmlCellPr>
  </singleXmlCell>
  <singleXmlCell id="1563" r="Z56" connectionId="0">
    <xmlCellPr id="1" uniqueName="P1082475">
      <xmlPr mapId="5" xpath="/GFI-IZD-POD/IPK-E_1000958/P1082475" xmlDataType="decimal"/>
    </xmlCellPr>
  </singleXmlCell>
  <singleXmlCell id="1564" r="H57" connectionId="0">
    <xmlCellPr id="1" uniqueName="P1080784">
      <xmlPr mapId="5" xpath="/GFI-IZD-POD/IPK-E_1000958/P1080784" xmlDataType="decimal"/>
    </xmlCellPr>
  </singleXmlCell>
  <singleXmlCell id="1565" r="I57" connectionId="0">
    <xmlCellPr id="1" uniqueName="P1080785">
      <xmlPr mapId="5" xpath="/GFI-IZD-POD/IPK-E_1000958/P1080785" xmlDataType="decimal"/>
    </xmlCellPr>
  </singleXmlCell>
  <singleXmlCell id="1566" r="J57" connectionId="0">
    <xmlCellPr id="1" uniqueName="P1080786">
      <xmlPr mapId="5" xpath="/GFI-IZD-POD/IPK-E_1000958/P1080786" xmlDataType="decimal"/>
    </xmlCellPr>
  </singleXmlCell>
  <singleXmlCell id="1567" r="K57" connectionId="0">
    <xmlCellPr id="1" uniqueName="P1081033">
      <xmlPr mapId="5" xpath="/GFI-IZD-POD/IPK-E_1000958/P1081033" xmlDataType="decimal"/>
    </xmlCellPr>
  </singleXmlCell>
  <singleXmlCell id="1568" r="L57" connectionId="0">
    <xmlCellPr id="1" uniqueName="P1081034">
      <xmlPr mapId="5" xpath="/GFI-IZD-POD/IPK-E_1000958/P1081034" xmlDataType="decimal"/>
    </xmlCellPr>
  </singleXmlCell>
  <singleXmlCell id="1569" r="M57" connectionId="0">
    <xmlCellPr id="1" uniqueName="P1081035">
      <xmlPr mapId="5" xpath="/GFI-IZD-POD/IPK-E_1000958/P1081035" xmlDataType="decimal"/>
    </xmlCellPr>
  </singleXmlCell>
  <singleXmlCell id="1570" r="N57" connectionId="0">
    <xmlCellPr id="1" uniqueName="P1081222">
      <xmlPr mapId="5" xpath="/GFI-IZD-POD/IPK-E_1000958/P1081222" xmlDataType="decimal"/>
    </xmlCellPr>
  </singleXmlCell>
  <singleXmlCell id="1571" r="O57" connectionId="0">
    <xmlCellPr id="1" uniqueName="P1081223">
      <xmlPr mapId="5" xpath="/GFI-IZD-POD/IPK-E_1000958/P1081223" xmlDataType="decimal"/>
    </xmlCellPr>
  </singleXmlCell>
  <singleXmlCell id="1572" r="P57" connectionId="0">
    <xmlCellPr id="1" uniqueName="P1082477">
      <xmlPr mapId="5" xpath="/GFI-IZD-POD/IPK-E_1000958/P1082477" xmlDataType="decimal"/>
    </xmlCellPr>
  </singleXmlCell>
  <singleXmlCell id="1573" r="Q57" connectionId="0">
    <xmlCellPr id="1" uniqueName="P1082480">
      <xmlPr mapId="5" xpath="/GFI-IZD-POD/IPK-E_1000958/P1082480" xmlDataType="decimal"/>
    </xmlCellPr>
  </singleXmlCell>
  <singleXmlCell id="1574" r="R57" connectionId="0">
    <xmlCellPr id="1" uniqueName="P1082482">
      <xmlPr mapId="5" xpath="/GFI-IZD-POD/IPK-E_1000958/P1082482" xmlDataType="decimal"/>
    </xmlCellPr>
  </singleXmlCell>
  <singleXmlCell id="1575" r="S57" connectionId="0">
    <xmlCellPr id="1" uniqueName="P1123098">
      <xmlPr mapId="5" xpath="/GFI-IZD-POD/IPK-E_1000958/P1123098" xmlDataType="decimal"/>
    </xmlCellPr>
  </singleXmlCell>
  <singleXmlCell id="1576" r="T57" connectionId="0">
    <xmlCellPr id="1" uniqueName="P1123099">
      <xmlPr mapId="5" xpath="/GFI-IZD-POD/IPK-E_1000958/P1123099" xmlDataType="decimal"/>
    </xmlCellPr>
  </singleXmlCell>
  <singleXmlCell id="1577" r="U57" connectionId="0">
    <xmlCellPr id="1" uniqueName="P1419866">
      <xmlPr mapId="5" xpath="/GFI-IZD-POD/IPK-E_1000958/P1419866" xmlDataType="decimal"/>
    </xmlCellPr>
  </singleXmlCell>
  <singleXmlCell id="1578" r="V57" connectionId="0">
    <xmlCellPr id="1" uniqueName="P1082435">
      <xmlPr mapId="5" xpath="/GFI-IZD-POD/IPK-E_1000958/P1082435" xmlDataType="decimal"/>
    </xmlCellPr>
  </singleXmlCell>
  <singleXmlCell id="1579" r="W57" connectionId="0">
    <xmlCellPr id="1" uniqueName="P1082484">
      <xmlPr mapId="5" xpath="/GFI-IZD-POD/IPK-E_1000958/P1082484" xmlDataType="decimal"/>
    </xmlCellPr>
  </singleXmlCell>
  <singleXmlCell id="1580" r="X57" connectionId="0">
    <xmlCellPr id="1" uniqueName="P1082487">
      <xmlPr mapId="5" xpath="/GFI-IZD-POD/IPK-E_1000958/P1082487" xmlDataType="decimal"/>
    </xmlCellPr>
  </singleXmlCell>
  <singleXmlCell id="1582" r="Y57" connectionId="0">
    <xmlCellPr id="1" uniqueName="P1082488">
      <xmlPr mapId="5" xpath="/GFI-IZD-POD/IPK-E_1000958/P1082488" xmlDataType="decimal"/>
    </xmlCellPr>
  </singleXmlCell>
  <singleXmlCell id="1583" r="Z57" connectionId="0">
    <xmlCellPr id="1" uniqueName="P1082490">
      <xmlPr mapId="5" xpath="/GFI-IZD-POD/IPK-E_1000958/P1082490" xmlDataType="decimal"/>
    </xmlCellPr>
  </singleXmlCell>
  <singleXmlCell id="1584" r="H58" connectionId="0">
    <xmlCellPr id="1" uniqueName="P1081224">
      <xmlPr mapId="5" xpath="/GFI-IZD-POD/IPK-E_1000958/P1081224" xmlDataType="decimal"/>
    </xmlCellPr>
  </singleXmlCell>
  <singleXmlCell id="1585" r="I58" connectionId="0">
    <xmlCellPr id="1" uniqueName="P1081225">
      <xmlPr mapId="5" xpath="/GFI-IZD-POD/IPK-E_1000958/P1081225" xmlDataType="decimal"/>
    </xmlCellPr>
  </singleXmlCell>
  <singleXmlCell id="1586" r="J58" connectionId="0">
    <xmlCellPr id="1" uniqueName="P1081326">
      <xmlPr mapId="5" xpath="/GFI-IZD-POD/IPK-E_1000958/P1081326" xmlDataType="decimal"/>
    </xmlCellPr>
  </singleXmlCell>
  <singleXmlCell id="1587" r="K58" connectionId="0">
    <xmlCellPr id="1" uniqueName="P1081327">
      <xmlPr mapId="5" xpath="/GFI-IZD-POD/IPK-E_1000958/P1081327" xmlDataType="decimal"/>
    </xmlCellPr>
  </singleXmlCell>
  <singleXmlCell id="1588" r="L58" connectionId="0">
    <xmlCellPr id="1" uniqueName="P1081328">
      <xmlPr mapId="5" xpath="/GFI-IZD-POD/IPK-E_1000958/P1081328" xmlDataType="decimal"/>
    </xmlCellPr>
  </singleXmlCell>
  <singleXmlCell id="1589" r="M58" connectionId="0">
    <xmlCellPr id="1" uniqueName="P1081413">
      <xmlPr mapId="5" xpath="/GFI-IZD-POD/IPK-E_1000958/P1081413" xmlDataType="decimal"/>
    </xmlCellPr>
  </singleXmlCell>
  <singleXmlCell id="1590" r="N58" connectionId="0">
    <xmlCellPr id="1" uniqueName="P1081414">
      <xmlPr mapId="5" xpath="/GFI-IZD-POD/IPK-E_1000958/P1081414" xmlDataType="decimal"/>
    </xmlCellPr>
  </singleXmlCell>
  <singleXmlCell id="1591" r="O58" connectionId="0">
    <xmlCellPr id="1" uniqueName="P1081415">
      <xmlPr mapId="5" xpath="/GFI-IZD-POD/IPK-E_1000958/P1081415" xmlDataType="decimal"/>
    </xmlCellPr>
  </singleXmlCell>
  <singleXmlCell id="1592" r="P58" connectionId="0">
    <xmlCellPr id="1" uniqueName="P1082493">
      <xmlPr mapId="5" xpath="/GFI-IZD-POD/IPK-E_1000958/P1082493" xmlDataType="decimal"/>
    </xmlCellPr>
  </singleXmlCell>
  <singleXmlCell id="1593" r="Q58" connectionId="0">
    <xmlCellPr id="1" uniqueName="P1082497">
      <xmlPr mapId="5" xpath="/GFI-IZD-POD/IPK-E_1000958/P1082497" xmlDataType="decimal"/>
    </xmlCellPr>
  </singleXmlCell>
  <singleXmlCell id="1594" r="R58" connectionId="0">
    <xmlCellPr id="1" uniqueName="P1082498">
      <xmlPr mapId="5" xpath="/GFI-IZD-POD/IPK-E_1000958/P1082498" xmlDataType="decimal"/>
    </xmlCellPr>
  </singleXmlCell>
  <singleXmlCell id="1595" r="S58" connectionId="0">
    <xmlCellPr id="1" uniqueName="P1123100">
      <xmlPr mapId="5" xpath="/GFI-IZD-POD/IPK-E_1000958/P1123100" xmlDataType="decimal"/>
    </xmlCellPr>
  </singleXmlCell>
  <singleXmlCell id="1596" r="T58" connectionId="0">
    <xmlCellPr id="1" uniqueName="P1123101">
      <xmlPr mapId="5" xpath="/GFI-IZD-POD/IPK-E_1000958/P1123101" xmlDataType="decimal"/>
    </xmlCellPr>
  </singleXmlCell>
  <singleXmlCell id="1597" r="U58" connectionId="0">
    <xmlCellPr id="1" uniqueName="P1419867">
      <xmlPr mapId="5" xpath="/GFI-IZD-POD/IPK-E_1000958/P1419867" xmlDataType="decimal"/>
    </xmlCellPr>
  </singleXmlCell>
  <singleXmlCell id="1598" r="V58" connectionId="0">
    <xmlCellPr id="1" uniqueName="P1082501">
      <xmlPr mapId="5" xpath="/GFI-IZD-POD/IPK-E_1000958/P1082501" xmlDataType="decimal"/>
    </xmlCellPr>
  </singleXmlCell>
  <singleXmlCell id="1599" r="W58" connectionId="0">
    <xmlCellPr id="1" uniqueName="P1082437">
      <xmlPr mapId="5" xpath="/GFI-IZD-POD/IPK-E_1000958/P1082437" xmlDataType="decimal"/>
    </xmlCellPr>
  </singleXmlCell>
  <singleXmlCell id="1600" r="X58" connectionId="0">
    <xmlCellPr id="1" uniqueName="P1082503">
      <xmlPr mapId="5" xpath="/GFI-IZD-POD/IPK-E_1000958/P1082503" xmlDataType="decimal"/>
    </xmlCellPr>
  </singleXmlCell>
  <singleXmlCell id="1601" r="Y58" connectionId="0">
    <xmlCellPr id="1" uniqueName="P1082505">
      <xmlPr mapId="5" xpath="/GFI-IZD-POD/IPK-E_1000958/P1082505" xmlDataType="decimal"/>
    </xmlCellPr>
  </singleXmlCell>
  <singleXmlCell id="1602" r="Z58" connectionId="0">
    <xmlCellPr id="1" uniqueName="P1082507">
      <xmlPr mapId="5" xpath="/GFI-IZD-POD/IPK-E_1000958/P1082507" xmlDataType="decimal"/>
    </xmlCellPr>
  </singleXmlCell>
  <singleXmlCell id="1603" r="H59" connectionId="0">
    <xmlCellPr id="1" uniqueName="P1081416">
      <xmlPr mapId="5" xpath="/GFI-IZD-POD/IPK-E_1000958/P1081416" xmlDataType="decimal"/>
    </xmlCellPr>
  </singleXmlCell>
  <singleXmlCell id="1604" r="I59" connectionId="0">
    <xmlCellPr id="1" uniqueName="P1081501">
      <xmlPr mapId="5" xpath="/GFI-IZD-POD/IPK-E_1000958/P1081501" xmlDataType="decimal"/>
    </xmlCellPr>
  </singleXmlCell>
  <singleXmlCell id="1605" r="J59" connectionId="0">
    <xmlCellPr id="1" uniqueName="P1081502">
      <xmlPr mapId="5" xpath="/GFI-IZD-POD/IPK-E_1000958/P1081502" xmlDataType="decimal"/>
    </xmlCellPr>
  </singleXmlCell>
  <singleXmlCell id="1606" r="K59" connectionId="0">
    <xmlCellPr id="1" uniqueName="P1081503">
      <xmlPr mapId="5" xpath="/GFI-IZD-POD/IPK-E_1000958/P1081503" xmlDataType="decimal"/>
    </xmlCellPr>
  </singleXmlCell>
  <singleXmlCell id="1607" r="L59" connectionId="0">
    <xmlCellPr id="1" uniqueName="P1081504">
      <xmlPr mapId="5" xpath="/GFI-IZD-POD/IPK-E_1000958/P1081504" xmlDataType="decimal"/>
    </xmlCellPr>
  </singleXmlCell>
  <singleXmlCell id="1608" r="M59" connectionId="0">
    <xmlCellPr id="1" uniqueName="P1081505">
      <xmlPr mapId="5" xpath="/GFI-IZD-POD/IPK-E_1000958/P1081505" xmlDataType="decimal"/>
    </xmlCellPr>
  </singleXmlCell>
  <singleXmlCell id="1609" r="N59" connectionId="0">
    <xmlCellPr id="1" uniqueName="P1081506">
      <xmlPr mapId="5" xpath="/GFI-IZD-POD/IPK-E_1000958/P1081506" xmlDataType="decimal"/>
    </xmlCellPr>
  </singleXmlCell>
  <singleXmlCell id="1610" r="O59" connectionId="0">
    <xmlCellPr id="1" uniqueName="P1081507">
      <xmlPr mapId="5" xpath="/GFI-IZD-POD/IPK-E_1000958/P1081507" xmlDataType="decimal"/>
    </xmlCellPr>
  </singleXmlCell>
  <singleXmlCell id="1611" r="P59" connectionId="0">
    <xmlCellPr id="1" uniqueName="P1082510">
      <xmlPr mapId="5" xpath="/GFI-IZD-POD/IPK-E_1000958/P1082510" xmlDataType="decimal"/>
    </xmlCellPr>
  </singleXmlCell>
  <singleXmlCell id="1612" r="Q59" connectionId="0">
    <xmlCellPr id="1" uniqueName="P1082512">
      <xmlPr mapId="5" xpath="/GFI-IZD-POD/IPK-E_1000958/P1082512" xmlDataType="decimal"/>
    </xmlCellPr>
  </singleXmlCell>
  <singleXmlCell id="1613" r="R59" connectionId="0">
    <xmlCellPr id="1" uniqueName="P1082514">
      <xmlPr mapId="5" xpath="/GFI-IZD-POD/IPK-E_1000958/P1082514" xmlDataType="decimal"/>
    </xmlCellPr>
  </singleXmlCell>
  <singleXmlCell id="1614" r="S59" connectionId="0">
    <xmlCellPr id="1" uniqueName="P1123102">
      <xmlPr mapId="5" xpath="/GFI-IZD-POD/IPK-E_1000958/P1123102" xmlDataType="decimal"/>
    </xmlCellPr>
  </singleXmlCell>
  <singleXmlCell id="1615" r="T59" connectionId="0">
    <xmlCellPr id="1" uniqueName="P1123103">
      <xmlPr mapId="5" xpath="/GFI-IZD-POD/IPK-E_1000958/P1123103" xmlDataType="decimal"/>
    </xmlCellPr>
  </singleXmlCell>
  <singleXmlCell id="1616" r="U59" connectionId="0">
    <xmlCellPr id="1" uniqueName="P1419868">
      <xmlPr mapId="5" xpath="/GFI-IZD-POD/IPK-E_1000958/P1419868" xmlDataType="decimal"/>
    </xmlCellPr>
  </singleXmlCell>
  <singleXmlCell id="1617" r="V59" connectionId="0">
    <xmlCellPr id="1" uniqueName="P1082516">
      <xmlPr mapId="5" xpath="/GFI-IZD-POD/IPK-E_1000958/P1082516" xmlDataType="decimal"/>
    </xmlCellPr>
  </singleXmlCell>
  <singleXmlCell id="1618" r="W59" connectionId="0">
    <xmlCellPr id="1" uniqueName="P1082519">
      <xmlPr mapId="5" xpath="/GFI-IZD-POD/IPK-E_1000958/P1082519" xmlDataType="decimal"/>
    </xmlCellPr>
  </singleXmlCell>
  <singleXmlCell id="1619" r="X59" connectionId="0">
    <xmlCellPr id="1" uniqueName="P1082440">
      <xmlPr mapId="5" xpath="/GFI-IZD-POD/IPK-E_1000958/P1082440" xmlDataType="decimal"/>
    </xmlCellPr>
  </singleXmlCell>
  <singleXmlCell id="1620" r="Y59" connectionId="0">
    <xmlCellPr id="1" uniqueName="P1082521">
      <xmlPr mapId="5" xpath="/GFI-IZD-POD/IPK-E_1000958/P1082521" xmlDataType="decimal"/>
    </xmlCellPr>
  </singleXmlCell>
  <singleXmlCell id="1621" r="Z59" connectionId="0">
    <xmlCellPr id="1" uniqueName="P1082523">
      <xmlPr mapId="5" xpath="/GFI-IZD-POD/IPK-E_1000958/P1082523" xmlDataType="decimal"/>
    </xmlCellPr>
  </singleXmlCell>
  <singleXmlCell id="1622" r="H61" connectionId="0">
    <xmlCellPr id="1" uniqueName="P1081508">
      <xmlPr mapId="5" xpath="/GFI-IZD-POD/IPK-E_1000958/P1081508" xmlDataType="decimal"/>
    </xmlCellPr>
  </singleXmlCell>
  <singleXmlCell id="1623" r="I61" connectionId="0">
    <xmlCellPr id="1" uniqueName="P1081509">
      <xmlPr mapId="5" xpath="/GFI-IZD-POD/IPK-E_1000958/P1081509" xmlDataType="decimal"/>
    </xmlCellPr>
  </singleXmlCell>
  <singleXmlCell id="1624" r="J61" connectionId="0">
    <xmlCellPr id="1" uniqueName="P1081510">
      <xmlPr mapId="5" xpath="/GFI-IZD-POD/IPK-E_1000958/P1081510" xmlDataType="decimal"/>
    </xmlCellPr>
  </singleXmlCell>
  <singleXmlCell id="1625" r="K61" connectionId="0">
    <xmlCellPr id="1" uniqueName="P1081511">
      <xmlPr mapId="5" xpath="/GFI-IZD-POD/IPK-E_1000958/P1081511" xmlDataType="decimal"/>
    </xmlCellPr>
  </singleXmlCell>
  <singleXmlCell id="1626" r="L61" connectionId="0">
    <xmlCellPr id="1" uniqueName="P1081512">
      <xmlPr mapId="5" xpath="/GFI-IZD-POD/IPK-E_1000958/P1081512" xmlDataType="decimal"/>
    </xmlCellPr>
  </singleXmlCell>
  <singleXmlCell id="1627" r="M61" connectionId="0">
    <xmlCellPr id="1" uniqueName="P1081513">
      <xmlPr mapId="5" xpath="/GFI-IZD-POD/IPK-E_1000958/P1081513" xmlDataType="decimal"/>
    </xmlCellPr>
  </singleXmlCell>
  <singleXmlCell id="1628" r="N61" connectionId="0">
    <xmlCellPr id="1" uniqueName="P1081514">
      <xmlPr mapId="5" xpath="/GFI-IZD-POD/IPK-E_1000958/P1081514" xmlDataType="decimal"/>
    </xmlCellPr>
  </singleXmlCell>
  <singleXmlCell id="1629" r="O61" connectionId="0">
    <xmlCellPr id="1" uniqueName="P1081515">
      <xmlPr mapId="5" xpath="/GFI-IZD-POD/IPK-E_1000958/P1081515" xmlDataType="decimal"/>
    </xmlCellPr>
  </singleXmlCell>
  <singleXmlCell id="1630" r="P61" connectionId="0">
    <xmlCellPr id="1" uniqueName="P1082525">
      <xmlPr mapId="5" xpath="/GFI-IZD-POD/IPK-E_1000958/P1082525" xmlDataType="decimal"/>
    </xmlCellPr>
  </singleXmlCell>
  <singleXmlCell id="1631" r="Q61" connectionId="0">
    <xmlCellPr id="1" uniqueName="P1082527">
      <xmlPr mapId="5" xpath="/GFI-IZD-POD/IPK-E_1000958/P1082527" xmlDataType="decimal"/>
    </xmlCellPr>
  </singleXmlCell>
  <singleXmlCell id="1632" r="R61" connectionId="0">
    <xmlCellPr id="1" uniqueName="P1082528">
      <xmlPr mapId="5" xpath="/GFI-IZD-POD/IPK-E_1000958/P1082528" xmlDataType="decimal"/>
    </xmlCellPr>
  </singleXmlCell>
  <singleXmlCell id="1633" r="S61" connectionId="0">
    <xmlCellPr id="1" uniqueName="P1123104">
      <xmlPr mapId="5" xpath="/GFI-IZD-POD/IPK-E_1000958/P1123104" xmlDataType="decimal"/>
    </xmlCellPr>
  </singleXmlCell>
  <singleXmlCell id="1634" r="T61" connectionId="0">
    <xmlCellPr id="1" uniqueName="P1123105">
      <xmlPr mapId="5" xpath="/GFI-IZD-POD/IPK-E_1000958/P1123105" xmlDataType="decimal"/>
    </xmlCellPr>
  </singleXmlCell>
  <singleXmlCell id="1635" r="U61" connectionId="0">
    <xmlCellPr id="1" uniqueName="P1419869">
      <xmlPr mapId="5" xpath="/GFI-IZD-POD/IPK-E_1000958/P1419869" xmlDataType="decimal"/>
    </xmlCellPr>
  </singleXmlCell>
  <singleXmlCell id="1636" r="V61" connectionId="0">
    <xmlCellPr id="1" uniqueName="P1082529">
      <xmlPr mapId="5" xpath="/GFI-IZD-POD/IPK-E_1000958/P1082529" xmlDataType="decimal"/>
    </xmlCellPr>
  </singleXmlCell>
  <singleXmlCell id="1637" r="W61" connectionId="0">
    <xmlCellPr id="1" uniqueName="P1082530">
      <xmlPr mapId="5" xpath="/GFI-IZD-POD/IPK-E_1000958/P1082530" xmlDataType="decimal"/>
    </xmlCellPr>
  </singleXmlCell>
  <singleXmlCell id="1638" r="X61" connectionId="0">
    <xmlCellPr id="1" uniqueName="P1082532">
      <xmlPr mapId="5" xpath="/GFI-IZD-POD/IPK-E_1000958/P1082532" xmlDataType="decimal"/>
    </xmlCellPr>
  </singleXmlCell>
  <singleXmlCell id="1639" r="Y61" connectionId="0">
    <xmlCellPr id="1" uniqueName="P1082442">
      <xmlPr mapId="5" xpath="/GFI-IZD-POD/IPK-E_1000958/P1082442" xmlDataType="decimal"/>
    </xmlCellPr>
  </singleXmlCell>
  <singleXmlCell id="1640" r="Z61" connectionId="0">
    <xmlCellPr id="1" uniqueName="P1082533">
      <xmlPr mapId="5" xpath="/GFI-IZD-POD/IPK-E_1000958/P1082533" xmlDataType="decimal"/>
    </xmlCellPr>
  </singleXmlCell>
  <singleXmlCell id="1642" r="H62" connectionId="0">
    <xmlCellPr id="1" uniqueName="P1081516">
      <xmlPr mapId="5" xpath="/GFI-IZD-POD/IPK-E_1000958/P1081516" xmlDataType="decimal"/>
    </xmlCellPr>
  </singleXmlCell>
  <singleXmlCell id="1643" r="I62" connectionId="0">
    <xmlCellPr id="1" uniqueName="P1081517">
      <xmlPr mapId="5" xpath="/GFI-IZD-POD/IPK-E_1000958/P1081517" xmlDataType="decimal"/>
    </xmlCellPr>
  </singleXmlCell>
  <singleXmlCell id="1644" r="J62" connectionId="0">
    <xmlCellPr id="1" uniqueName="P1081518">
      <xmlPr mapId="5" xpath="/GFI-IZD-POD/IPK-E_1000958/P1081518" xmlDataType="decimal"/>
    </xmlCellPr>
  </singleXmlCell>
  <singleXmlCell id="1645" r="K62" connectionId="0">
    <xmlCellPr id="1" uniqueName="P1081519">
      <xmlPr mapId="5" xpath="/GFI-IZD-POD/IPK-E_1000958/P1081519" xmlDataType="decimal"/>
    </xmlCellPr>
  </singleXmlCell>
  <singleXmlCell id="1646" r="L62" connectionId="0">
    <xmlCellPr id="1" uniqueName="P1081520">
      <xmlPr mapId="5" xpath="/GFI-IZD-POD/IPK-E_1000958/P1081520" xmlDataType="decimal"/>
    </xmlCellPr>
  </singleXmlCell>
  <singleXmlCell id="1647" r="M62" connectionId="0">
    <xmlCellPr id="1" uniqueName="P1081521">
      <xmlPr mapId="5" xpath="/GFI-IZD-POD/IPK-E_1000958/P1081521" xmlDataType="decimal"/>
    </xmlCellPr>
  </singleXmlCell>
  <singleXmlCell id="1648" r="N62" connectionId="0">
    <xmlCellPr id="1" uniqueName="P1081522">
      <xmlPr mapId="5" xpath="/GFI-IZD-POD/IPK-E_1000958/P1081522" xmlDataType="decimal"/>
    </xmlCellPr>
  </singleXmlCell>
  <singleXmlCell id="1649" r="O62" connectionId="0">
    <xmlCellPr id="1" uniqueName="P1081523">
      <xmlPr mapId="5" xpath="/GFI-IZD-POD/IPK-E_1000958/P1081523" xmlDataType="decimal"/>
    </xmlCellPr>
  </singleXmlCell>
  <singleXmlCell id="1650" r="P62" connectionId="0">
    <xmlCellPr id="1" uniqueName="P1082550">
      <xmlPr mapId="5" xpath="/GFI-IZD-POD/IPK-E_1000958/P1082550" xmlDataType="decimal"/>
    </xmlCellPr>
  </singleXmlCell>
  <singleXmlCell id="1651" r="Q62" connectionId="0">
    <xmlCellPr id="1" uniqueName="P1082552">
      <xmlPr mapId="5" xpath="/GFI-IZD-POD/IPK-E_1000958/P1082552" xmlDataType="decimal"/>
    </xmlCellPr>
  </singleXmlCell>
  <singleXmlCell id="1652" r="R62" connectionId="0">
    <xmlCellPr id="1" uniqueName="P1082554">
      <xmlPr mapId="5" xpath="/GFI-IZD-POD/IPK-E_1000958/P1082554" xmlDataType="decimal"/>
    </xmlCellPr>
  </singleXmlCell>
  <singleXmlCell id="1653" r="S62" connectionId="0">
    <xmlCellPr id="1" uniqueName="P1123106">
      <xmlPr mapId="5" xpath="/GFI-IZD-POD/IPK-E_1000958/P1123106" xmlDataType="decimal"/>
    </xmlCellPr>
  </singleXmlCell>
  <singleXmlCell id="1654" r="T62" connectionId="0">
    <xmlCellPr id="1" uniqueName="P1123107">
      <xmlPr mapId="5" xpath="/GFI-IZD-POD/IPK-E_1000958/P1123107" xmlDataType="decimal"/>
    </xmlCellPr>
  </singleXmlCell>
  <singleXmlCell id="1655" r="U62" connectionId="0">
    <xmlCellPr id="1" uniqueName="P1419870">
      <xmlPr mapId="5" xpath="/GFI-IZD-POD/IPK-E_1000958/P1419870" xmlDataType="decimal"/>
    </xmlCellPr>
  </singleXmlCell>
  <singleXmlCell id="1656" r="V62" connectionId="0">
    <xmlCellPr id="1" uniqueName="P1082558">
      <xmlPr mapId="5" xpath="/GFI-IZD-POD/IPK-E_1000958/P1082558" xmlDataType="decimal"/>
    </xmlCellPr>
  </singleXmlCell>
  <singleXmlCell id="1657" r="W62" connectionId="0">
    <xmlCellPr id="1" uniqueName="P1082562">
      <xmlPr mapId="5" xpath="/GFI-IZD-POD/IPK-E_1000958/P1082562" xmlDataType="decimal"/>
    </xmlCellPr>
  </singleXmlCell>
  <singleXmlCell id="1658" r="X62" connectionId="0">
    <xmlCellPr id="1" uniqueName="P1082564">
      <xmlPr mapId="5" xpath="/GFI-IZD-POD/IPK-E_1000958/P1082564" xmlDataType="decimal"/>
    </xmlCellPr>
  </singleXmlCell>
  <singleXmlCell id="1659" r="Y62" connectionId="0">
    <xmlCellPr id="1" uniqueName="P1082566">
      <xmlPr mapId="5" xpath="/GFI-IZD-POD/IPK-E_1000958/P1082566" xmlDataType="decimal"/>
    </xmlCellPr>
  </singleXmlCell>
  <singleXmlCell id="1660" r="Z62" connectionId="0">
    <xmlCellPr id="1" uniqueName="P1082445">
      <xmlPr mapId="5" xpath="/GFI-IZD-POD/IPK-E_1000958/P1082445" xmlDataType="decimal"/>
    </xmlCellPr>
  </singleXmlCell>
  <singleXmlCell id="1661" r="H63" connectionId="0">
    <xmlCellPr id="1" uniqueName="P1081524">
      <xmlPr mapId="5" xpath="/GFI-IZD-POD/IPK-E_1000958/P1081524" xmlDataType="decimal"/>
    </xmlCellPr>
  </singleXmlCell>
  <singleXmlCell id="1662" r="I63" connectionId="0">
    <xmlCellPr id="1" uniqueName="P1081525">
      <xmlPr mapId="5" xpath="/GFI-IZD-POD/IPK-E_1000958/P1081525" xmlDataType="decimal"/>
    </xmlCellPr>
  </singleXmlCell>
  <singleXmlCell id="1663" r="J63" connectionId="0">
    <xmlCellPr id="1" uniqueName="P1081526">
      <xmlPr mapId="5" xpath="/GFI-IZD-POD/IPK-E_1000958/P1081526" xmlDataType="decimal"/>
    </xmlCellPr>
  </singleXmlCell>
  <singleXmlCell id="1664" r="K63" connectionId="0">
    <xmlCellPr id="1" uniqueName="P1081527">
      <xmlPr mapId="5" xpath="/GFI-IZD-POD/IPK-E_1000958/P1081527" xmlDataType="decimal"/>
    </xmlCellPr>
  </singleXmlCell>
  <singleXmlCell id="1665" r="L63" connectionId="0">
    <xmlCellPr id="1" uniqueName="P1081528">
      <xmlPr mapId="5" xpath="/GFI-IZD-POD/IPK-E_1000958/P1081528" xmlDataType="decimal"/>
    </xmlCellPr>
  </singleXmlCell>
  <singleXmlCell id="1666" r="M63" connectionId="0">
    <xmlCellPr id="1" uniqueName="P1081529">
      <xmlPr mapId="5" xpath="/GFI-IZD-POD/IPK-E_1000958/P1081529" xmlDataType="decimal"/>
    </xmlCellPr>
  </singleXmlCell>
  <singleXmlCell id="1667" r="N63" connectionId="0">
    <xmlCellPr id="1" uniqueName="P1081530">
      <xmlPr mapId="5" xpath="/GFI-IZD-POD/IPK-E_1000958/P1081530" xmlDataType="decimal"/>
    </xmlCellPr>
  </singleXmlCell>
  <singleXmlCell id="1668" r="O63" connectionId="0">
    <xmlCellPr id="1" uniqueName="P1081531">
      <xmlPr mapId="5" xpath="/GFI-IZD-POD/IPK-E_1000958/P1081531" xmlDataType="decimal"/>
    </xmlCellPr>
  </singleXmlCell>
  <singleXmlCell id="1669" r="P63" connectionId="0">
    <xmlCellPr id="1" uniqueName="P1082568">
      <xmlPr mapId="5" xpath="/GFI-IZD-POD/IPK-E_1000958/P1082568" xmlDataType="decimal"/>
    </xmlCellPr>
  </singleXmlCell>
  <singleXmlCell id="1670" r="Q63" connectionId="0">
    <xmlCellPr id="1" uniqueName="P1082570">
      <xmlPr mapId="5" xpath="/GFI-IZD-POD/IPK-E_1000958/P1082570" xmlDataType="decimal"/>
    </xmlCellPr>
  </singleXmlCell>
  <singleXmlCell id="1671" r="R63" connectionId="0">
    <xmlCellPr id="1" uniqueName="P1082573">
      <xmlPr mapId="5" xpath="/GFI-IZD-POD/IPK-E_1000958/P1082573" xmlDataType="decimal"/>
    </xmlCellPr>
  </singleXmlCell>
  <singleXmlCell id="1672" r="S63" connectionId="0">
    <xmlCellPr id="1" uniqueName="P1123108">
      <xmlPr mapId="5" xpath="/GFI-IZD-POD/IPK-E_1000958/P1123108" xmlDataType="decimal"/>
    </xmlCellPr>
  </singleXmlCell>
  <singleXmlCell id="1673" r="T63" connectionId="0">
    <xmlCellPr id="1" uniqueName="P1123109">
      <xmlPr mapId="5" xpath="/GFI-IZD-POD/IPK-E_1000958/P1123109" xmlDataType="decimal"/>
    </xmlCellPr>
  </singleXmlCell>
  <singleXmlCell id="1674" r="U63" connectionId="0">
    <xmlCellPr id="1" uniqueName="P1419871">
      <xmlPr mapId="5" xpath="/GFI-IZD-POD/IPK-E_1000958/P1419871" xmlDataType="decimal"/>
    </xmlCellPr>
  </singleXmlCell>
  <singleXmlCell id="1675" r="V63" connectionId="0">
    <xmlCellPr id="1" uniqueName="P1082576">
      <xmlPr mapId="5" xpath="/GFI-IZD-POD/IPK-E_1000958/P1082576" xmlDataType="decimal"/>
    </xmlCellPr>
  </singleXmlCell>
  <singleXmlCell id="1676" r="W63" connectionId="0">
    <xmlCellPr id="1" uniqueName="P1082578">
      <xmlPr mapId="5" xpath="/GFI-IZD-POD/IPK-E_1000958/P1082578" xmlDataType="decimal"/>
    </xmlCellPr>
  </singleXmlCell>
  <singleXmlCell id="1677" r="X63" connectionId="0">
    <xmlCellPr id="1" uniqueName="P1082580">
      <xmlPr mapId="5" xpath="/GFI-IZD-POD/IPK-E_1000958/P1082580" xmlDataType="decimal"/>
    </xmlCellPr>
  </singleXmlCell>
  <singleXmlCell id="1678" r="Y63" connectionId="0">
    <xmlCellPr id="1" uniqueName="P1082582">
      <xmlPr mapId="5" xpath="/GFI-IZD-POD/IPK-E_1000958/P1082582" xmlDataType="decimal"/>
    </xmlCellPr>
  </singleXmlCell>
  <singleXmlCell id="1679" r="Z63" connectionId="0">
    <xmlCellPr id="1" uniqueName="P1082584">
      <xmlPr mapId="5" xpath="/G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100" zoomScaleSheetLayoutView="100" workbookViewId="0">
      <selection activeCell="P18" sqref="P18"/>
    </sheetView>
  </sheetViews>
  <sheetFormatPr defaultRowHeight="12.75" x14ac:dyDescent="0.2"/>
  <cols>
    <col min="9" max="9" width="13.42578125" customWidth="1"/>
  </cols>
  <sheetData>
    <row r="1" spans="1:10" ht="15.75" x14ac:dyDescent="0.2">
      <c r="A1" s="123"/>
      <c r="B1" s="124"/>
      <c r="C1" s="124"/>
      <c r="D1" s="10"/>
      <c r="E1" s="10"/>
      <c r="F1" s="10"/>
      <c r="G1" s="10"/>
      <c r="H1" s="10"/>
      <c r="I1" s="10"/>
      <c r="J1" s="11"/>
    </row>
    <row r="2" spans="1:10" ht="14.45" customHeight="1" x14ac:dyDescent="0.2">
      <c r="A2" s="125" t="s">
        <v>314</v>
      </c>
      <c r="B2" s="126"/>
      <c r="C2" s="126"/>
      <c r="D2" s="126"/>
      <c r="E2" s="126"/>
      <c r="F2" s="126"/>
      <c r="G2" s="126"/>
      <c r="H2" s="126"/>
      <c r="I2" s="126"/>
      <c r="J2" s="127"/>
    </row>
    <row r="3" spans="1:10" ht="15" x14ac:dyDescent="0.2">
      <c r="A3" s="37"/>
      <c r="B3" s="38"/>
      <c r="C3" s="38"/>
      <c r="D3" s="38"/>
      <c r="E3" s="38"/>
      <c r="F3" s="38"/>
      <c r="G3" s="38"/>
      <c r="H3" s="38"/>
      <c r="I3" s="38"/>
      <c r="J3" s="39"/>
    </row>
    <row r="4" spans="1:10" ht="33.6" customHeight="1" x14ac:dyDescent="0.2">
      <c r="A4" s="128" t="s">
        <v>299</v>
      </c>
      <c r="B4" s="129"/>
      <c r="C4" s="129"/>
      <c r="D4" s="129"/>
      <c r="E4" s="130">
        <v>45658</v>
      </c>
      <c r="F4" s="131"/>
      <c r="G4" s="45" t="s">
        <v>0</v>
      </c>
      <c r="H4" s="130">
        <v>46022</v>
      </c>
      <c r="I4" s="131"/>
      <c r="J4" s="12"/>
    </row>
    <row r="5" spans="1:10" s="50" customFormat="1" ht="10.15" customHeight="1" x14ac:dyDescent="0.25">
      <c r="A5" s="132"/>
      <c r="B5" s="133"/>
      <c r="C5" s="133"/>
      <c r="D5" s="133"/>
      <c r="E5" s="133"/>
      <c r="F5" s="133"/>
      <c r="G5" s="133"/>
      <c r="H5" s="133"/>
      <c r="I5" s="133"/>
      <c r="J5" s="134"/>
    </row>
    <row r="6" spans="1:10" ht="20.45" customHeight="1" x14ac:dyDescent="0.2">
      <c r="A6" s="40"/>
      <c r="B6" s="51" t="s">
        <v>321</v>
      </c>
      <c r="C6" s="41"/>
      <c r="D6" s="41"/>
      <c r="E6" s="63">
        <v>2025</v>
      </c>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37" t="s">
        <v>322</v>
      </c>
      <c r="B8" s="138"/>
      <c r="C8" s="138"/>
      <c r="D8" s="138"/>
      <c r="E8" s="138"/>
      <c r="F8" s="138"/>
      <c r="G8" s="138"/>
      <c r="H8" s="138"/>
      <c r="I8" s="138"/>
      <c r="J8" s="13"/>
    </row>
    <row r="9" spans="1:10" ht="14.25" x14ac:dyDescent="0.2">
      <c r="A9" s="14"/>
      <c r="B9" s="33"/>
      <c r="C9" s="33"/>
      <c r="D9" s="33"/>
      <c r="E9" s="136"/>
      <c r="F9" s="136"/>
      <c r="G9" s="109"/>
      <c r="H9" s="109"/>
      <c r="I9" s="43"/>
      <c r="J9" s="44"/>
    </row>
    <row r="10" spans="1:10" ht="25.9" customHeight="1" x14ac:dyDescent="0.2">
      <c r="A10" s="139" t="s">
        <v>300</v>
      </c>
      <c r="B10" s="140"/>
      <c r="C10" s="141" t="s">
        <v>447</v>
      </c>
      <c r="D10" s="142"/>
      <c r="E10" s="35"/>
      <c r="F10" s="143" t="s">
        <v>323</v>
      </c>
      <c r="G10" s="144"/>
      <c r="H10" s="145" t="s">
        <v>450</v>
      </c>
      <c r="I10" s="146"/>
      <c r="J10" s="15"/>
    </row>
    <row r="11" spans="1:10" ht="15.6" customHeight="1" x14ac:dyDescent="0.2">
      <c r="A11" s="14"/>
      <c r="B11" s="33"/>
      <c r="C11" s="33"/>
      <c r="D11" s="33"/>
      <c r="E11" s="135"/>
      <c r="F11" s="135"/>
      <c r="G11" s="135"/>
      <c r="H11" s="135"/>
      <c r="I11" s="36"/>
      <c r="J11" s="15"/>
    </row>
    <row r="12" spans="1:10" ht="21" customHeight="1" x14ac:dyDescent="0.2">
      <c r="A12" s="110" t="s">
        <v>315</v>
      </c>
      <c r="B12" s="140"/>
      <c r="C12" s="141" t="s">
        <v>448</v>
      </c>
      <c r="D12" s="142"/>
      <c r="E12" s="149"/>
      <c r="F12" s="135"/>
      <c r="G12" s="135"/>
      <c r="H12" s="135"/>
      <c r="I12" s="36"/>
      <c r="J12" s="15"/>
    </row>
    <row r="13" spans="1:10" ht="10.9" customHeight="1" x14ac:dyDescent="0.2">
      <c r="A13" s="35"/>
      <c r="B13" s="36"/>
      <c r="C13" s="33"/>
      <c r="D13" s="33"/>
      <c r="E13" s="109"/>
      <c r="F13" s="109"/>
      <c r="G13" s="109"/>
      <c r="H13" s="109"/>
      <c r="I13" s="33"/>
      <c r="J13" s="16"/>
    </row>
    <row r="14" spans="1:10" ht="22.9" customHeight="1" x14ac:dyDescent="0.2">
      <c r="A14" s="110" t="s">
        <v>301</v>
      </c>
      <c r="B14" s="150"/>
      <c r="C14" s="141" t="s">
        <v>449</v>
      </c>
      <c r="D14" s="142"/>
      <c r="E14" s="147"/>
      <c r="F14" s="148"/>
      <c r="G14" s="49" t="s">
        <v>324</v>
      </c>
      <c r="H14" s="145"/>
      <c r="I14" s="146"/>
      <c r="J14" s="46"/>
    </row>
    <row r="15" spans="1:10" ht="14.45" customHeight="1" x14ac:dyDescent="0.2">
      <c r="A15" s="35"/>
      <c r="B15" s="36"/>
      <c r="C15" s="33"/>
      <c r="D15" s="33"/>
      <c r="E15" s="109"/>
      <c r="F15" s="109"/>
      <c r="G15" s="109"/>
      <c r="H15" s="109"/>
      <c r="I15" s="33"/>
      <c r="J15" s="16"/>
    </row>
    <row r="16" spans="1:10" ht="13.15" customHeight="1" x14ac:dyDescent="0.2">
      <c r="A16" s="110" t="s">
        <v>325</v>
      </c>
      <c r="B16" s="150"/>
      <c r="C16" s="141" t="s">
        <v>451</v>
      </c>
      <c r="D16" s="142"/>
      <c r="E16" s="42"/>
      <c r="F16" s="42"/>
      <c r="G16" s="42"/>
      <c r="H16" s="42"/>
      <c r="I16" s="42"/>
      <c r="J16" s="46"/>
    </row>
    <row r="17" spans="1:10" ht="14.45" customHeight="1" x14ac:dyDescent="0.2">
      <c r="A17" s="151"/>
      <c r="B17" s="152"/>
      <c r="C17" s="152"/>
      <c r="D17" s="152"/>
      <c r="E17" s="152"/>
      <c r="F17" s="152"/>
      <c r="G17" s="152"/>
      <c r="H17" s="152"/>
      <c r="I17" s="152"/>
      <c r="J17" s="153"/>
    </row>
    <row r="18" spans="1:10" x14ac:dyDescent="0.2">
      <c r="A18" s="139" t="s">
        <v>302</v>
      </c>
      <c r="B18" s="140"/>
      <c r="C18" s="154" t="s">
        <v>452</v>
      </c>
      <c r="D18" s="155"/>
      <c r="E18" s="155"/>
      <c r="F18" s="155"/>
      <c r="G18" s="155"/>
      <c r="H18" s="155"/>
      <c r="I18" s="155"/>
      <c r="J18" s="156"/>
    </row>
    <row r="19" spans="1:10" ht="14.25" x14ac:dyDescent="0.2">
      <c r="A19" s="14"/>
      <c r="B19" s="33"/>
      <c r="C19" s="48"/>
      <c r="D19" s="33"/>
      <c r="E19" s="109"/>
      <c r="F19" s="109"/>
      <c r="G19" s="109"/>
      <c r="H19" s="109"/>
      <c r="I19" s="33"/>
      <c r="J19" s="16"/>
    </row>
    <row r="20" spans="1:10" ht="14.25" x14ac:dyDescent="0.2">
      <c r="A20" s="139" t="s">
        <v>303</v>
      </c>
      <c r="B20" s="140"/>
      <c r="C20" s="145">
        <v>10090</v>
      </c>
      <c r="D20" s="146"/>
      <c r="E20" s="109"/>
      <c r="F20" s="109"/>
      <c r="G20" s="154" t="s">
        <v>453</v>
      </c>
      <c r="H20" s="155"/>
      <c r="I20" s="155"/>
      <c r="J20" s="156"/>
    </row>
    <row r="21" spans="1:10" ht="14.25" x14ac:dyDescent="0.2">
      <c r="A21" s="14"/>
      <c r="B21" s="33"/>
      <c r="C21" s="33"/>
      <c r="D21" s="33"/>
      <c r="E21" s="109"/>
      <c r="F21" s="109"/>
      <c r="G21" s="109"/>
      <c r="H21" s="109"/>
      <c r="I21" s="33"/>
      <c r="J21" s="16"/>
    </row>
    <row r="22" spans="1:10" x14ac:dyDescent="0.2">
      <c r="A22" s="139" t="s">
        <v>304</v>
      </c>
      <c r="B22" s="140"/>
      <c r="C22" s="154" t="s">
        <v>454</v>
      </c>
      <c r="D22" s="155"/>
      <c r="E22" s="155"/>
      <c r="F22" s="155"/>
      <c r="G22" s="155"/>
      <c r="H22" s="155"/>
      <c r="I22" s="155"/>
      <c r="J22" s="156"/>
    </row>
    <row r="23" spans="1:10" ht="14.25" x14ac:dyDescent="0.2">
      <c r="A23" s="14"/>
      <c r="B23" s="33"/>
      <c r="C23" s="33"/>
      <c r="D23" s="33"/>
      <c r="E23" s="109"/>
      <c r="F23" s="109"/>
      <c r="G23" s="109"/>
      <c r="H23" s="109"/>
      <c r="I23" s="33"/>
      <c r="J23" s="16"/>
    </row>
    <row r="24" spans="1:10" ht="14.25" x14ac:dyDescent="0.2">
      <c r="A24" s="139" t="s">
        <v>305</v>
      </c>
      <c r="B24" s="140"/>
      <c r="C24" s="157" t="s">
        <v>455</v>
      </c>
      <c r="D24" s="158"/>
      <c r="E24" s="158"/>
      <c r="F24" s="158"/>
      <c r="G24" s="158"/>
      <c r="H24" s="158"/>
      <c r="I24" s="158"/>
      <c r="J24" s="159"/>
    </row>
    <row r="25" spans="1:10" ht="14.25" x14ac:dyDescent="0.2">
      <c r="A25" s="14"/>
      <c r="B25" s="33"/>
      <c r="C25" s="48"/>
      <c r="D25" s="33"/>
      <c r="E25" s="109"/>
      <c r="F25" s="109"/>
      <c r="G25" s="109"/>
      <c r="H25" s="109"/>
      <c r="I25" s="33"/>
      <c r="J25" s="16"/>
    </row>
    <row r="26" spans="1:10" ht="14.25" x14ac:dyDescent="0.2">
      <c r="A26" s="139" t="s">
        <v>306</v>
      </c>
      <c r="B26" s="140"/>
      <c r="C26" s="157" t="s">
        <v>456</v>
      </c>
      <c r="D26" s="158"/>
      <c r="E26" s="158"/>
      <c r="F26" s="158"/>
      <c r="G26" s="158"/>
      <c r="H26" s="158"/>
      <c r="I26" s="158"/>
      <c r="J26" s="159"/>
    </row>
    <row r="27" spans="1:10" ht="13.9" customHeight="1" x14ac:dyDescent="0.2">
      <c r="A27" s="14"/>
      <c r="B27" s="33"/>
      <c r="C27" s="48"/>
      <c r="D27" s="33"/>
      <c r="E27" s="109"/>
      <c r="F27" s="109"/>
      <c r="G27" s="109"/>
      <c r="H27" s="109"/>
      <c r="I27" s="33"/>
      <c r="J27" s="16"/>
    </row>
    <row r="28" spans="1:10" ht="22.9" customHeight="1" x14ac:dyDescent="0.2">
      <c r="A28" s="110" t="s">
        <v>316</v>
      </c>
      <c r="B28" s="140"/>
      <c r="C28" s="27">
        <v>111</v>
      </c>
      <c r="D28" s="17"/>
      <c r="E28" s="117"/>
      <c r="F28" s="117"/>
      <c r="G28" s="117"/>
      <c r="H28" s="117"/>
      <c r="I28" s="160"/>
      <c r="J28" s="161"/>
    </row>
    <row r="29" spans="1:10" ht="14.25" x14ac:dyDescent="0.2">
      <c r="A29" s="14"/>
      <c r="B29" s="33"/>
      <c r="C29" s="33"/>
      <c r="D29" s="33"/>
      <c r="E29" s="109"/>
      <c r="F29" s="109"/>
      <c r="G29" s="109"/>
      <c r="H29" s="109"/>
      <c r="I29" s="33"/>
      <c r="J29" s="16"/>
    </row>
    <row r="30" spans="1:10" ht="15" x14ac:dyDescent="0.2">
      <c r="A30" s="139" t="s">
        <v>307</v>
      </c>
      <c r="B30" s="140"/>
      <c r="C30" s="62" t="s">
        <v>327</v>
      </c>
      <c r="D30" s="162" t="s">
        <v>326</v>
      </c>
      <c r="E30" s="121"/>
      <c r="F30" s="121"/>
      <c r="G30" s="121"/>
      <c r="H30" s="55" t="s">
        <v>327</v>
      </c>
      <c r="I30" s="56" t="s">
        <v>328</v>
      </c>
      <c r="J30" s="57"/>
    </row>
    <row r="31" spans="1:10" x14ac:dyDescent="0.2">
      <c r="A31" s="139"/>
      <c r="B31" s="140"/>
      <c r="C31" s="18"/>
      <c r="D31" s="45"/>
      <c r="E31" s="148"/>
      <c r="F31" s="148"/>
      <c r="G31" s="148"/>
      <c r="H31" s="148"/>
      <c r="I31" s="163"/>
      <c r="J31" s="164"/>
    </row>
    <row r="32" spans="1:10" x14ac:dyDescent="0.2">
      <c r="A32" s="139" t="s">
        <v>317</v>
      </c>
      <c r="B32" s="140"/>
      <c r="C32" s="27" t="s">
        <v>331</v>
      </c>
      <c r="D32" s="162" t="s">
        <v>329</v>
      </c>
      <c r="E32" s="121"/>
      <c r="F32" s="121"/>
      <c r="G32" s="121"/>
      <c r="H32" s="58" t="s">
        <v>330</v>
      </c>
      <c r="I32" s="59" t="s">
        <v>331</v>
      </c>
      <c r="J32" s="60"/>
    </row>
    <row r="33" spans="1:10" ht="14.25" x14ac:dyDescent="0.2">
      <c r="A33" s="14"/>
      <c r="B33" s="33"/>
      <c r="C33" s="33"/>
      <c r="D33" s="33"/>
      <c r="E33" s="109"/>
      <c r="F33" s="109"/>
      <c r="G33" s="109"/>
      <c r="H33" s="109"/>
      <c r="I33" s="33"/>
      <c r="J33" s="16"/>
    </row>
    <row r="34" spans="1:10" x14ac:dyDescent="0.2">
      <c r="A34" s="162" t="s">
        <v>318</v>
      </c>
      <c r="B34" s="121"/>
      <c r="C34" s="121"/>
      <c r="D34" s="121"/>
      <c r="E34" s="121" t="s">
        <v>308</v>
      </c>
      <c r="F34" s="121"/>
      <c r="G34" s="121"/>
      <c r="H34" s="121"/>
      <c r="I34" s="121"/>
      <c r="J34" s="19" t="s">
        <v>309</v>
      </c>
    </row>
    <row r="35" spans="1:10" ht="14.25" x14ac:dyDescent="0.2">
      <c r="A35" s="14"/>
      <c r="B35" s="33"/>
      <c r="C35" s="33"/>
      <c r="D35" s="33"/>
      <c r="E35" s="109"/>
      <c r="F35" s="109"/>
      <c r="G35" s="109"/>
      <c r="H35" s="109"/>
      <c r="I35" s="33"/>
      <c r="J35" s="44"/>
    </row>
    <row r="36" spans="1:10" x14ac:dyDescent="0.2">
      <c r="A36" s="165"/>
      <c r="B36" s="166"/>
      <c r="C36" s="166"/>
      <c r="D36" s="166"/>
      <c r="E36" s="165"/>
      <c r="F36" s="166"/>
      <c r="G36" s="166"/>
      <c r="H36" s="166"/>
      <c r="I36" s="168"/>
      <c r="J36" s="34"/>
    </row>
    <row r="37" spans="1:10" ht="14.25" x14ac:dyDescent="0.2">
      <c r="A37" s="14"/>
      <c r="B37" s="33"/>
      <c r="C37" s="48"/>
      <c r="D37" s="170"/>
      <c r="E37" s="170"/>
      <c r="F37" s="170"/>
      <c r="G37" s="170"/>
      <c r="H37" s="170"/>
      <c r="I37" s="170"/>
      <c r="J37" s="16"/>
    </row>
    <row r="38" spans="1:10" x14ac:dyDescent="0.2">
      <c r="A38" s="165"/>
      <c r="B38" s="166"/>
      <c r="C38" s="166"/>
      <c r="D38" s="168"/>
      <c r="E38" s="165"/>
      <c r="F38" s="166"/>
      <c r="G38" s="166"/>
      <c r="H38" s="166"/>
      <c r="I38" s="168"/>
      <c r="J38" s="27"/>
    </row>
    <row r="39" spans="1:10" ht="14.25" x14ac:dyDescent="0.2">
      <c r="A39" s="14"/>
      <c r="B39" s="33"/>
      <c r="C39" s="48"/>
      <c r="D39" s="47"/>
      <c r="E39" s="170"/>
      <c r="F39" s="170"/>
      <c r="G39" s="170"/>
      <c r="H39" s="170"/>
      <c r="I39" s="36"/>
      <c r="J39" s="16"/>
    </row>
    <row r="40" spans="1:10" x14ac:dyDescent="0.2">
      <c r="A40" s="165"/>
      <c r="B40" s="166"/>
      <c r="C40" s="166"/>
      <c r="D40" s="168"/>
      <c r="E40" s="165"/>
      <c r="F40" s="166"/>
      <c r="G40" s="166"/>
      <c r="H40" s="166"/>
      <c r="I40" s="168"/>
      <c r="J40" s="27"/>
    </row>
    <row r="41" spans="1:10" ht="14.25" x14ac:dyDescent="0.2">
      <c r="A41" s="14"/>
      <c r="B41" s="65"/>
      <c r="C41" s="64"/>
      <c r="D41" s="66"/>
      <c r="E41" s="66"/>
      <c r="F41" s="66"/>
      <c r="G41" s="66"/>
      <c r="H41" s="66"/>
      <c r="I41" s="67"/>
      <c r="J41" s="16"/>
    </row>
    <row r="42" spans="1:10" x14ac:dyDescent="0.2">
      <c r="A42" s="165"/>
      <c r="B42" s="166"/>
      <c r="C42" s="166"/>
      <c r="D42" s="168"/>
      <c r="E42" s="165"/>
      <c r="F42" s="166"/>
      <c r="G42" s="166"/>
      <c r="H42" s="166"/>
      <c r="I42" s="168"/>
      <c r="J42" s="27"/>
    </row>
    <row r="43" spans="1:10" ht="14.25" x14ac:dyDescent="0.2">
      <c r="A43" s="20"/>
      <c r="B43" s="48"/>
      <c r="C43" s="169"/>
      <c r="D43" s="169"/>
      <c r="E43" s="109"/>
      <c r="F43" s="109"/>
      <c r="G43" s="169"/>
      <c r="H43" s="169"/>
      <c r="I43" s="169"/>
      <c r="J43" s="16"/>
    </row>
    <row r="44" spans="1:10" x14ac:dyDescent="0.2">
      <c r="A44" s="165"/>
      <c r="B44" s="166"/>
      <c r="C44" s="166"/>
      <c r="D44" s="168"/>
      <c r="E44" s="165"/>
      <c r="F44" s="166"/>
      <c r="G44" s="166"/>
      <c r="H44" s="166"/>
      <c r="I44" s="168"/>
      <c r="J44" s="27"/>
    </row>
    <row r="45" spans="1:10" ht="14.25" x14ac:dyDescent="0.2">
      <c r="A45" s="20"/>
      <c r="B45" s="48"/>
      <c r="C45" s="48"/>
      <c r="D45" s="33"/>
      <c r="E45" s="167"/>
      <c r="F45" s="167"/>
      <c r="G45" s="169"/>
      <c r="H45" s="169"/>
      <c r="I45" s="33"/>
      <c r="J45" s="16"/>
    </row>
    <row r="46" spans="1:10" x14ac:dyDescent="0.2">
      <c r="A46" s="165"/>
      <c r="B46" s="166"/>
      <c r="C46" s="166"/>
      <c r="D46" s="168"/>
      <c r="E46" s="165"/>
      <c r="F46" s="166"/>
      <c r="G46" s="166"/>
      <c r="H46" s="166"/>
      <c r="I46" s="168"/>
      <c r="J46" s="27"/>
    </row>
    <row r="47" spans="1:10" ht="14.25" x14ac:dyDescent="0.2">
      <c r="A47" s="20"/>
      <c r="B47" s="48"/>
      <c r="C47" s="48"/>
      <c r="D47" s="33"/>
      <c r="E47" s="109"/>
      <c r="F47" s="109"/>
      <c r="G47" s="169"/>
      <c r="H47" s="169"/>
      <c r="I47" s="33"/>
      <c r="J47" s="61" t="s">
        <v>332</v>
      </c>
    </row>
    <row r="48" spans="1:10" ht="14.25" x14ac:dyDescent="0.2">
      <c r="A48" s="20"/>
      <c r="B48" s="48"/>
      <c r="C48" s="48"/>
      <c r="D48" s="33"/>
      <c r="E48" s="109"/>
      <c r="F48" s="109"/>
      <c r="G48" s="169"/>
      <c r="H48" s="169"/>
      <c r="I48" s="33"/>
      <c r="J48" s="61" t="s">
        <v>333</v>
      </c>
    </row>
    <row r="49" spans="1:10" ht="14.45" customHeight="1" x14ac:dyDescent="0.2">
      <c r="A49" s="110" t="s">
        <v>310</v>
      </c>
      <c r="B49" s="111"/>
      <c r="C49" s="145"/>
      <c r="D49" s="146"/>
      <c r="E49" s="171" t="s">
        <v>334</v>
      </c>
      <c r="F49" s="172"/>
      <c r="G49" s="154"/>
      <c r="H49" s="155"/>
      <c r="I49" s="155"/>
      <c r="J49" s="156"/>
    </row>
    <row r="50" spans="1:10" ht="14.25" x14ac:dyDescent="0.2">
      <c r="A50" s="20"/>
      <c r="B50" s="48"/>
      <c r="C50" s="169"/>
      <c r="D50" s="169"/>
      <c r="E50" s="109"/>
      <c r="F50" s="109"/>
      <c r="G50" s="115" t="s">
        <v>335</v>
      </c>
      <c r="H50" s="115"/>
      <c r="I50" s="115"/>
      <c r="J50" s="21"/>
    </row>
    <row r="51" spans="1:10" ht="13.9" customHeight="1" x14ac:dyDescent="0.2">
      <c r="A51" s="110" t="s">
        <v>311</v>
      </c>
      <c r="B51" s="111"/>
      <c r="C51" s="154" t="s">
        <v>457</v>
      </c>
      <c r="D51" s="155"/>
      <c r="E51" s="155"/>
      <c r="F51" s="155"/>
      <c r="G51" s="155"/>
      <c r="H51" s="155"/>
      <c r="I51" s="155"/>
      <c r="J51" s="156"/>
    </row>
    <row r="52" spans="1:10" ht="14.25" x14ac:dyDescent="0.2">
      <c r="A52" s="14"/>
      <c r="B52" s="33"/>
      <c r="C52" s="117" t="s">
        <v>312</v>
      </c>
      <c r="D52" s="117"/>
      <c r="E52" s="117"/>
      <c r="F52" s="117"/>
      <c r="G52" s="117"/>
      <c r="H52" s="117"/>
      <c r="I52" s="117"/>
      <c r="J52" s="16"/>
    </row>
    <row r="53" spans="1:10" ht="14.25" x14ac:dyDescent="0.2">
      <c r="A53" s="110" t="s">
        <v>313</v>
      </c>
      <c r="B53" s="111"/>
      <c r="C53" s="118" t="s">
        <v>458</v>
      </c>
      <c r="D53" s="119"/>
      <c r="E53" s="120"/>
      <c r="F53" s="109"/>
      <c r="G53" s="109"/>
      <c r="H53" s="121"/>
      <c r="I53" s="121"/>
      <c r="J53" s="122"/>
    </row>
    <row r="54" spans="1:10" ht="14.25" x14ac:dyDescent="0.2">
      <c r="A54" s="14"/>
      <c r="B54" s="33"/>
      <c r="C54" s="48"/>
      <c r="D54" s="33"/>
      <c r="E54" s="109"/>
      <c r="F54" s="109"/>
      <c r="G54" s="109"/>
      <c r="H54" s="109"/>
      <c r="I54" s="33"/>
      <c r="J54" s="16"/>
    </row>
    <row r="55" spans="1:10" ht="14.45" customHeight="1" x14ac:dyDescent="0.2">
      <c r="A55" s="110" t="s">
        <v>305</v>
      </c>
      <c r="B55" s="111"/>
      <c r="C55" s="112" t="s">
        <v>455</v>
      </c>
      <c r="D55" s="113"/>
      <c r="E55" s="113"/>
      <c r="F55" s="113"/>
      <c r="G55" s="113"/>
      <c r="H55" s="113"/>
      <c r="I55" s="113"/>
      <c r="J55" s="114"/>
    </row>
    <row r="56" spans="1:10" ht="14.25" x14ac:dyDescent="0.2">
      <c r="A56" s="14"/>
      <c r="B56" s="33"/>
      <c r="C56" s="33"/>
      <c r="D56" s="33"/>
      <c r="E56" s="109"/>
      <c r="F56" s="109"/>
      <c r="G56" s="109"/>
      <c r="H56" s="109"/>
      <c r="I56" s="33"/>
      <c r="J56" s="16"/>
    </row>
    <row r="57" spans="1:10" ht="14.25" x14ac:dyDescent="0.2">
      <c r="A57" s="110" t="s">
        <v>336</v>
      </c>
      <c r="B57" s="111"/>
      <c r="C57" s="112" t="s">
        <v>459</v>
      </c>
      <c r="D57" s="113"/>
      <c r="E57" s="113"/>
      <c r="F57" s="113"/>
      <c r="G57" s="113"/>
      <c r="H57" s="113"/>
      <c r="I57" s="113"/>
      <c r="J57" s="114"/>
    </row>
    <row r="58" spans="1:10" ht="14.45" customHeight="1" x14ac:dyDescent="0.2">
      <c r="A58" s="14"/>
      <c r="B58" s="33"/>
      <c r="C58" s="115" t="s">
        <v>337</v>
      </c>
      <c r="D58" s="115"/>
      <c r="E58" s="115"/>
      <c r="F58" s="115"/>
      <c r="G58" s="33"/>
      <c r="H58" s="33"/>
      <c r="I58" s="33"/>
      <c r="J58" s="16"/>
    </row>
    <row r="59" spans="1:10" ht="14.25" x14ac:dyDescent="0.2">
      <c r="A59" s="110" t="s">
        <v>338</v>
      </c>
      <c r="B59" s="111"/>
      <c r="C59" s="112" t="s">
        <v>460</v>
      </c>
      <c r="D59" s="113"/>
      <c r="E59" s="113"/>
      <c r="F59" s="113"/>
      <c r="G59" s="113"/>
      <c r="H59" s="113"/>
      <c r="I59" s="113"/>
      <c r="J59" s="114"/>
    </row>
    <row r="60" spans="1:10" ht="14.45" customHeight="1" x14ac:dyDescent="0.2">
      <c r="A60" s="22"/>
      <c r="B60" s="23"/>
      <c r="C60" s="116" t="s">
        <v>339</v>
      </c>
      <c r="D60" s="116"/>
      <c r="E60" s="116"/>
      <c r="F60" s="116"/>
      <c r="G60" s="116"/>
      <c r="H60" s="23"/>
      <c r="I60" s="23"/>
      <c r="J60" s="24"/>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zoomScaleNormal="100" zoomScaleSheetLayoutView="100" workbookViewId="0">
      <selection activeCell="A3" sqref="A3:I3"/>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81" t="s">
        <v>1</v>
      </c>
      <c r="B1" s="182"/>
      <c r="C1" s="182"/>
      <c r="D1" s="182"/>
      <c r="E1" s="182"/>
      <c r="F1" s="182"/>
      <c r="G1" s="182"/>
      <c r="H1" s="182"/>
      <c r="I1" s="182"/>
    </row>
    <row r="2" spans="1:9" x14ac:dyDescent="0.2">
      <c r="A2" s="183" t="s">
        <v>464</v>
      </c>
      <c r="B2" s="184"/>
      <c r="C2" s="184"/>
      <c r="D2" s="184"/>
      <c r="E2" s="184"/>
      <c r="F2" s="184"/>
      <c r="G2" s="184"/>
      <c r="H2" s="184"/>
      <c r="I2" s="184"/>
    </row>
    <row r="3" spans="1:9" x14ac:dyDescent="0.2">
      <c r="A3" s="185" t="s">
        <v>436</v>
      </c>
      <c r="B3" s="186"/>
      <c r="C3" s="186"/>
      <c r="D3" s="186"/>
      <c r="E3" s="186"/>
      <c r="F3" s="186"/>
      <c r="G3" s="186"/>
      <c r="H3" s="186"/>
      <c r="I3" s="186"/>
    </row>
    <row r="4" spans="1:9" ht="12.75" customHeight="1" x14ac:dyDescent="0.2">
      <c r="A4" s="187" t="s">
        <v>461</v>
      </c>
      <c r="B4" s="188"/>
      <c r="C4" s="188"/>
      <c r="D4" s="188"/>
      <c r="E4" s="188"/>
      <c r="F4" s="188"/>
      <c r="G4" s="188"/>
      <c r="H4" s="188"/>
      <c r="I4" s="189"/>
    </row>
    <row r="5" spans="1:9" ht="33.75" x14ac:dyDescent="0.2">
      <c r="A5" s="192" t="s">
        <v>2</v>
      </c>
      <c r="B5" s="193"/>
      <c r="C5" s="193"/>
      <c r="D5" s="193"/>
      <c r="E5" s="193"/>
      <c r="F5" s="193"/>
      <c r="G5" s="75" t="s">
        <v>104</v>
      </c>
      <c r="H5" s="76" t="s">
        <v>289</v>
      </c>
      <c r="I5" s="76" t="s">
        <v>294</v>
      </c>
    </row>
    <row r="6" spans="1:9" x14ac:dyDescent="0.2">
      <c r="A6" s="190">
        <v>1</v>
      </c>
      <c r="B6" s="191"/>
      <c r="C6" s="191"/>
      <c r="D6" s="191"/>
      <c r="E6" s="191"/>
      <c r="F6" s="191"/>
      <c r="G6" s="77">
        <v>2</v>
      </c>
      <c r="H6" s="76">
        <v>3</v>
      </c>
      <c r="I6" s="76">
        <v>4</v>
      </c>
    </row>
    <row r="7" spans="1:9" x14ac:dyDescent="0.2">
      <c r="A7" s="194"/>
      <c r="B7" s="194"/>
      <c r="C7" s="194"/>
      <c r="D7" s="194"/>
      <c r="E7" s="194"/>
      <c r="F7" s="194"/>
      <c r="G7" s="194"/>
      <c r="H7" s="194"/>
      <c r="I7" s="195"/>
    </row>
    <row r="8" spans="1:9" ht="12.75" customHeight="1" x14ac:dyDescent="0.2">
      <c r="A8" s="174" t="s">
        <v>4</v>
      </c>
      <c r="B8" s="174"/>
      <c r="C8" s="174"/>
      <c r="D8" s="174"/>
      <c r="E8" s="174"/>
      <c r="F8" s="174"/>
      <c r="G8" s="68">
        <v>1</v>
      </c>
      <c r="H8" s="78">
        <v>0</v>
      </c>
      <c r="I8" s="78">
        <v>0</v>
      </c>
    </row>
    <row r="9" spans="1:9" ht="12.75" customHeight="1" x14ac:dyDescent="0.2">
      <c r="A9" s="175" t="s">
        <v>5</v>
      </c>
      <c r="B9" s="175"/>
      <c r="C9" s="175"/>
      <c r="D9" s="175"/>
      <c r="E9" s="175"/>
      <c r="F9" s="175"/>
      <c r="G9" s="69">
        <v>2</v>
      </c>
      <c r="H9" s="79">
        <f>H10+H17+H27+H38+H43</f>
        <v>112477933</v>
      </c>
      <c r="I9" s="79">
        <f>I10+I17+I27+I38+I43</f>
        <v>111814661</v>
      </c>
    </row>
    <row r="10" spans="1:9" ht="12.75" customHeight="1" x14ac:dyDescent="0.2">
      <c r="A10" s="178" t="s">
        <v>6</v>
      </c>
      <c r="B10" s="178"/>
      <c r="C10" s="178"/>
      <c r="D10" s="178"/>
      <c r="E10" s="178"/>
      <c r="F10" s="178"/>
      <c r="G10" s="69">
        <v>3</v>
      </c>
      <c r="H10" s="79">
        <f>H11+H12+H13+H14+H15+H16</f>
        <v>297540</v>
      </c>
      <c r="I10" s="79">
        <f>I11+I12+I13+I14+I15+I16</f>
        <v>614998</v>
      </c>
    </row>
    <row r="11" spans="1:9" ht="12.75" customHeight="1" x14ac:dyDescent="0.2">
      <c r="A11" s="173" t="s">
        <v>7</v>
      </c>
      <c r="B11" s="173"/>
      <c r="C11" s="173"/>
      <c r="D11" s="173"/>
      <c r="E11" s="173"/>
      <c r="F11" s="173"/>
      <c r="G11" s="68">
        <v>4</v>
      </c>
      <c r="H11" s="101">
        <v>0</v>
      </c>
      <c r="I11" s="78">
        <v>0</v>
      </c>
    </row>
    <row r="12" spans="1:9" ht="23.45" customHeight="1" x14ac:dyDescent="0.2">
      <c r="A12" s="173" t="s">
        <v>8</v>
      </c>
      <c r="B12" s="173"/>
      <c r="C12" s="173"/>
      <c r="D12" s="173"/>
      <c r="E12" s="173"/>
      <c r="F12" s="173"/>
      <c r="G12" s="68">
        <v>5</v>
      </c>
      <c r="H12" s="101">
        <v>56765</v>
      </c>
      <c r="I12" s="78">
        <v>614256</v>
      </c>
    </row>
    <row r="13" spans="1:9" ht="12.75" customHeight="1" x14ac:dyDescent="0.2">
      <c r="A13" s="173" t="s">
        <v>9</v>
      </c>
      <c r="B13" s="173"/>
      <c r="C13" s="173"/>
      <c r="D13" s="173"/>
      <c r="E13" s="173"/>
      <c r="F13" s="173"/>
      <c r="G13" s="68">
        <v>6</v>
      </c>
      <c r="H13" s="101">
        <v>0</v>
      </c>
      <c r="I13" s="78">
        <v>0</v>
      </c>
    </row>
    <row r="14" spans="1:9" ht="12.75" customHeight="1" x14ac:dyDescent="0.2">
      <c r="A14" s="173" t="s">
        <v>10</v>
      </c>
      <c r="B14" s="173"/>
      <c r="C14" s="173"/>
      <c r="D14" s="173"/>
      <c r="E14" s="173"/>
      <c r="F14" s="173"/>
      <c r="G14" s="68">
        <v>7</v>
      </c>
      <c r="H14" s="101">
        <v>0</v>
      </c>
      <c r="I14" s="78">
        <v>0</v>
      </c>
    </row>
    <row r="15" spans="1:9" ht="12.75" customHeight="1" x14ac:dyDescent="0.2">
      <c r="A15" s="173" t="s">
        <v>11</v>
      </c>
      <c r="B15" s="173"/>
      <c r="C15" s="173"/>
      <c r="D15" s="173"/>
      <c r="E15" s="173"/>
      <c r="F15" s="173"/>
      <c r="G15" s="68">
        <v>8</v>
      </c>
      <c r="H15" s="101">
        <v>240775</v>
      </c>
      <c r="I15" s="78">
        <v>0</v>
      </c>
    </row>
    <row r="16" spans="1:9" ht="12.75" customHeight="1" x14ac:dyDescent="0.2">
      <c r="A16" s="173" t="s">
        <v>12</v>
      </c>
      <c r="B16" s="173"/>
      <c r="C16" s="173"/>
      <c r="D16" s="173"/>
      <c r="E16" s="173"/>
      <c r="F16" s="173"/>
      <c r="G16" s="68">
        <v>9</v>
      </c>
      <c r="H16" s="101">
        <v>0</v>
      </c>
      <c r="I16" s="78">
        <v>742</v>
      </c>
    </row>
    <row r="17" spans="1:9" ht="12.75" customHeight="1" x14ac:dyDescent="0.2">
      <c r="A17" s="178" t="s">
        <v>13</v>
      </c>
      <c r="B17" s="178"/>
      <c r="C17" s="178"/>
      <c r="D17" s="178"/>
      <c r="E17" s="178"/>
      <c r="F17" s="178"/>
      <c r="G17" s="69">
        <v>10</v>
      </c>
      <c r="H17" s="79">
        <f>H18+H19+H20+H21+H22+H23+H24+H25+H26</f>
        <v>2128836</v>
      </c>
      <c r="I17" s="79">
        <f>I18+I19+I20+I21+I22+I23+I24+I25+I26</f>
        <v>3059487</v>
      </c>
    </row>
    <row r="18" spans="1:9" ht="12.75" customHeight="1" x14ac:dyDescent="0.2">
      <c r="A18" s="173" t="s">
        <v>14</v>
      </c>
      <c r="B18" s="173"/>
      <c r="C18" s="173"/>
      <c r="D18" s="173"/>
      <c r="E18" s="173"/>
      <c r="F18" s="173"/>
      <c r="G18" s="68">
        <v>11</v>
      </c>
      <c r="H18" s="101">
        <v>1465680</v>
      </c>
      <c r="I18" s="78">
        <v>1465680</v>
      </c>
    </row>
    <row r="19" spans="1:9" ht="12.75" customHeight="1" x14ac:dyDescent="0.2">
      <c r="A19" s="173" t="s">
        <v>15</v>
      </c>
      <c r="B19" s="173"/>
      <c r="C19" s="173"/>
      <c r="D19" s="173"/>
      <c r="E19" s="173"/>
      <c r="F19" s="173"/>
      <c r="G19" s="68">
        <v>12</v>
      </c>
      <c r="H19" s="101">
        <v>0</v>
      </c>
      <c r="I19" s="78">
        <v>0</v>
      </c>
    </row>
    <row r="20" spans="1:9" ht="12.75" customHeight="1" x14ac:dyDescent="0.2">
      <c r="A20" s="173" t="s">
        <v>16</v>
      </c>
      <c r="B20" s="173"/>
      <c r="C20" s="173"/>
      <c r="D20" s="173"/>
      <c r="E20" s="173"/>
      <c r="F20" s="173"/>
      <c r="G20" s="68">
        <v>13</v>
      </c>
      <c r="H20" s="101">
        <v>42658</v>
      </c>
      <c r="I20" s="78">
        <v>79943</v>
      </c>
    </row>
    <row r="21" spans="1:9" ht="12.75" customHeight="1" x14ac:dyDescent="0.2">
      <c r="A21" s="173" t="s">
        <v>17</v>
      </c>
      <c r="B21" s="173"/>
      <c r="C21" s="173"/>
      <c r="D21" s="173"/>
      <c r="E21" s="173"/>
      <c r="F21" s="173"/>
      <c r="G21" s="68">
        <v>14</v>
      </c>
      <c r="H21" s="101">
        <v>32499</v>
      </c>
      <c r="I21" s="78">
        <v>23498</v>
      </c>
    </row>
    <row r="22" spans="1:9" ht="12.75" customHeight="1" x14ac:dyDescent="0.2">
      <c r="A22" s="173" t="s">
        <v>18</v>
      </c>
      <c r="B22" s="173"/>
      <c r="C22" s="173"/>
      <c r="D22" s="173"/>
      <c r="E22" s="173"/>
      <c r="F22" s="173"/>
      <c r="G22" s="68">
        <v>15</v>
      </c>
      <c r="H22" s="101">
        <v>0</v>
      </c>
      <c r="I22" s="78">
        <v>0</v>
      </c>
    </row>
    <row r="23" spans="1:9" ht="12.75" customHeight="1" x14ac:dyDescent="0.2">
      <c r="A23" s="173" t="s">
        <v>19</v>
      </c>
      <c r="B23" s="173"/>
      <c r="C23" s="173"/>
      <c r="D23" s="173"/>
      <c r="E23" s="173"/>
      <c r="F23" s="173"/>
      <c r="G23" s="68">
        <v>16</v>
      </c>
      <c r="H23" s="101">
        <v>0</v>
      </c>
      <c r="I23" s="78">
        <v>0</v>
      </c>
    </row>
    <row r="24" spans="1:9" ht="12.75" customHeight="1" x14ac:dyDescent="0.2">
      <c r="A24" s="173" t="s">
        <v>20</v>
      </c>
      <c r="B24" s="173"/>
      <c r="C24" s="173"/>
      <c r="D24" s="173"/>
      <c r="E24" s="173"/>
      <c r="F24" s="173"/>
      <c r="G24" s="68">
        <v>17</v>
      </c>
      <c r="H24" s="101">
        <v>6170</v>
      </c>
      <c r="I24" s="78">
        <v>0</v>
      </c>
    </row>
    <row r="25" spans="1:9" ht="12.75" customHeight="1" x14ac:dyDescent="0.2">
      <c r="A25" s="173" t="s">
        <v>21</v>
      </c>
      <c r="B25" s="173"/>
      <c r="C25" s="173"/>
      <c r="D25" s="173"/>
      <c r="E25" s="173"/>
      <c r="F25" s="173"/>
      <c r="G25" s="68">
        <v>18</v>
      </c>
      <c r="H25" s="101">
        <v>168751</v>
      </c>
      <c r="I25" s="78">
        <v>1216049</v>
      </c>
    </row>
    <row r="26" spans="1:9" ht="12.75" customHeight="1" x14ac:dyDescent="0.2">
      <c r="A26" s="173" t="s">
        <v>22</v>
      </c>
      <c r="B26" s="173"/>
      <c r="C26" s="173"/>
      <c r="D26" s="173"/>
      <c r="E26" s="173"/>
      <c r="F26" s="173"/>
      <c r="G26" s="68">
        <v>19</v>
      </c>
      <c r="H26" s="101">
        <v>413078</v>
      </c>
      <c r="I26" s="78">
        <v>274317</v>
      </c>
    </row>
    <row r="27" spans="1:9" ht="12.75" customHeight="1" x14ac:dyDescent="0.2">
      <c r="A27" s="178" t="s">
        <v>23</v>
      </c>
      <c r="B27" s="178"/>
      <c r="C27" s="178"/>
      <c r="D27" s="178"/>
      <c r="E27" s="178"/>
      <c r="F27" s="178"/>
      <c r="G27" s="69">
        <v>20</v>
      </c>
      <c r="H27" s="79">
        <f>SUM(H28:H37)</f>
        <v>110029769</v>
      </c>
      <c r="I27" s="79">
        <f>SUM(I28:I37)</f>
        <v>108132885</v>
      </c>
    </row>
    <row r="28" spans="1:9" ht="12.75" customHeight="1" x14ac:dyDescent="0.2">
      <c r="A28" s="173" t="s">
        <v>24</v>
      </c>
      <c r="B28" s="173"/>
      <c r="C28" s="173"/>
      <c r="D28" s="173"/>
      <c r="E28" s="173"/>
      <c r="F28" s="173"/>
      <c r="G28" s="68">
        <v>21</v>
      </c>
      <c r="H28" s="101">
        <v>46488858</v>
      </c>
      <c r="I28" s="78">
        <v>62488858</v>
      </c>
    </row>
    <row r="29" spans="1:9" ht="12.75" customHeight="1" x14ac:dyDescent="0.2">
      <c r="A29" s="173" t="s">
        <v>25</v>
      </c>
      <c r="B29" s="173"/>
      <c r="C29" s="173"/>
      <c r="D29" s="173"/>
      <c r="E29" s="173"/>
      <c r="F29" s="173"/>
      <c r="G29" s="68">
        <v>22</v>
      </c>
      <c r="H29" s="101">
        <v>0</v>
      </c>
      <c r="I29" s="78">
        <v>0</v>
      </c>
    </row>
    <row r="30" spans="1:9" ht="12.75" customHeight="1" x14ac:dyDescent="0.2">
      <c r="A30" s="173" t="s">
        <v>26</v>
      </c>
      <c r="B30" s="173"/>
      <c r="C30" s="173"/>
      <c r="D30" s="173"/>
      <c r="E30" s="173"/>
      <c r="F30" s="173"/>
      <c r="G30" s="68">
        <v>23</v>
      </c>
      <c r="H30" s="101">
        <v>63538522</v>
      </c>
      <c r="I30" s="78">
        <v>45637338</v>
      </c>
    </row>
    <row r="31" spans="1:9" ht="24.6" customHeight="1" x14ac:dyDescent="0.2">
      <c r="A31" s="173" t="s">
        <v>27</v>
      </c>
      <c r="B31" s="173"/>
      <c r="C31" s="173"/>
      <c r="D31" s="173"/>
      <c r="E31" s="173"/>
      <c r="F31" s="173"/>
      <c r="G31" s="68">
        <v>24</v>
      </c>
      <c r="H31" s="101">
        <v>0</v>
      </c>
      <c r="I31" s="78">
        <v>0</v>
      </c>
    </row>
    <row r="32" spans="1:9" ht="24" customHeight="1" x14ac:dyDescent="0.2">
      <c r="A32" s="173" t="s">
        <v>28</v>
      </c>
      <c r="B32" s="173"/>
      <c r="C32" s="173"/>
      <c r="D32" s="173"/>
      <c r="E32" s="173"/>
      <c r="F32" s="173"/>
      <c r="G32" s="68">
        <v>25</v>
      </c>
      <c r="H32" s="101">
        <v>0</v>
      </c>
      <c r="I32" s="78">
        <v>0</v>
      </c>
    </row>
    <row r="33" spans="1:9" ht="26.45" customHeight="1" x14ac:dyDescent="0.2">
      <c r="A33" s="173" t="s">
        <v>29</v>
      </c>
      <c r="B33" s="173"/>
      <c r="C33" s="173"/>
      <c r="D33" s="173"/>
      <c r="E33" s="173"/>
      <c r="F33" s="173"/>
      <c r="G33" s="68">
        <v>26</v>
      </c>
      <c r="H33" s="101">
        <v>0</v>
      </c>
      <c r="I33" s="78">
        <v>0</v>
      </c>
    </row>
    <row r="34" spans="1:9" ht="12.75" customHeight="1" x14ac:dyDescent="0.2">
      <c r="A34" s="173" t="s">
        <v>30</v>
      </c>
      <c r="B34" s="173"/>
      <c r="C34" s="173"/>
      <c r="D34" s="173"/>
      <c r="E34" s="173"/>
      <c r="F34" s="173"/>
      <c r="G34" s="68">
        <v>27</v>
      </c>
      <c r="H34" s="101">
        <v>0</v>
      </c>
      <c r="I34" s="78">
        <v>0</v>
      </c>
    </row>
    <row r="35" spans="1:9" ht="12.75" customHeight="1" x14ac:dyDescent="0.2">
      <c r="A35" s="173" t="s">
        <v>31</v>
      </c>
      <c r="B35" s="173"/>
      <c r="C35" s="173"/>
      <c r="D35" s="173"/>
      <c r="E35" s="173"/>
      <c r="F35" s="173"/>
      <c r="G35" s="68">
        <v>28</v>
      </c>
      <c r="H35" s="101">
        <v>2389</v>
      </c>
      <c r="I35" s="78">
        <v>6689</v>
      </c>
    </row>
    <row r="36" spans="1:9" ht="12.75" customHeight="1" x14ac:dyDescent="0.2">
      <c r="A36" s="173" t="s">
        <v>32</v>
      </c>
      <c r="B36" s="173"/>
      <c r="C36" s="173"/>
      <c r="D36" s="173"/>
      <c r="E36" s="173"/>
      <c r="F36" s="173"/>
      <c r="G36" s="68">
        <v>29</v>
      </c>
      <c r="H36" s="101">
        <v>0</v>
      </c>
      <c r="I36" s="78">
        <v>0</v>
      </c>
    </row>
    <row r="37" spans="1:9" ht="12.75" customHeight="1" x14ac:dyDescent="0.2">
      <c r="A37" s="173" t="s">
        <v>33</v>
      </c>
      <c r="B37" s="173"/>
      <c r="C37" s="173"/>
      <c r="D37" s="173"/>
      <c r="E37" s="173"/>
      <c r="F37" s="173"/>
      <c r="G37" s="68">
        <v>30</v>
      </c>
      <c r="H37" s="101">
        <v>0</v>
      </c>
      <c r="I37" s="78">
        <v>0</v>
      </c>
    </row>
    <row r="38" spans="1:9" ht="12.75" customHeight="1" x14ac:dyDescent="0.2">
      <c r="A38" s="178" t="s">
        <v>34</v>
      </c>
      <c r="B38" s="178"/>
      <c r="C38" s="178"/>
      <c r="D38" s="178"/>
      <c r="E38" s="178"/>
      <c r="F38" s="178"/>
      <c r="G38" s="69">
        <v>31</v>
      </c>
      <c r="H38" s="79">
        <f>H39+H40+H41+H42</f>
        <v>0</v>
      </c>
      <c r="I38" s="79">
        <f>I39+I40+I41+I42</f>
        <v>0</v>
      </c>
    </row>
    <row r="39" spans="1:9" ht="12.75" customHeight="1" x14ac:dyDescent="0.2">
      <c r="A39" s="173" t="s">
        <v>35</v>
      </c>
      <c r="B39" s="173"/>
      <c r="C39" s="173"/>
      <c r="D39" s="173"/>
      <c r="E39" s="173"/>
      <c r="F39" s="173"/>
      <c r="G39" s="68">
        <v>32</v>
      </c>
      <c r="H39" s="101">
        <v>0</v>
      </c>
      <c r="I39" s="78">
        <v>0</v>
      </c>
    </row>
    <row r="40" spans="1:9" ht="12.75" customHeight="1" x14ac:dyDescent="0.2">
      <c r="A40" s="173" t="s">
        <v>36</v>
      </c>
      <c r="B40" s="173"/>
      <c r="C40" s="173"/>
      <c r="D40" s="173"/>
      <c r="E40" s="173"/>
      <c r="F40" s="173"/>
      <c r="G40" s="68">
        <v>33</v>
      </c>
      <c r="H40" s="101">
        <v>0</v>
      </c>
      <c r="I40" s="78">
        <v>0</v>
      </c>
    </row>
    <row r="41" spans="1:9" ht="12.75" customHeight="1" x14ac:dyDescent="0.2">
      <c r="A41" s="173" t="s">
        <v>37</v>
      </c>
      <c r="B41" s="173"/>
      <c r="C41" s="173"/>
      <c r="D41" s="173"/>
      <c r="E41" s="173"/>
      <c r="F41" s="173"/>
      <c r="G41" s="68">
        <v>34</v>
      </c>
      <c r="H41" s="101">
        <v>0</v>
      </c>
      <c r="I41" s="78">
        <v>0</v>
      </c>
    </row>
    <row r="42" spans="1:9" ht="12.75" customHeight="1" x14ac:dyDescent="0.2">
      <c r="A42" s="173" t="s">
        <v>38</v>
      </c>
      <c r="B42" s="173"/>
      <c r="C42" s="173"/>
      <c r="D42" s="173"/>
      <c r="E42" s="173"/>
      <c r="F42" s="173"/>
      <c r="G42" s="68">
        <v>35</v>
      </c>
      <c r="H42" s="101">
        <v>0</v>
      </c>
      <c r="I42" s="78">
        <v>0</v>
      </c>
    </row>
    <row r="43" spans="1:9" ht="12.75" customHeight="1" x14ac:dyDescent="0.2">
      <c r="A43" s="176" t="s">
        <v>39</v>
      </c>
      <c r="B43" s="176"/>
      <c r="C43" s="176"/>
      <c r="D43" s="176"/>
      <c r="E43" s="176"/>
      <c r="F43" s="176"/>
      <c r="G43" s="68">
        <v>36</v>
      </c>
      <c r="H43" s="101">
        <v>21788</v>
      </c>
      <c r="I43" s="78">
        <v>7291</v>
      </c>
    </row>
    <row r="44" spans="1:9" ht="12.75" customHeight="1" x14ac:dyDescent="0.2">
      <c r="A44" s="175" t="s">
        <v>40</v>
      </c>
      <c r="B44" s="175"/>
      <c r="C44" s="175"/>
      <c r="D44" s="175"/>
      <c r="E44" s="175"/>
      <c r="F44" s="175"/>
      <c r="G44" s="69">
        <v>37</v>
      </c>
      <c r="H44" s="79">
        <f>H45+H53+H60+H70</f>
        <v>14508800</v>
      </c>
      <c r="I44" s="79">
        <f>I45+I53+I60+I70</f>
        <v>9625083</v>
      </c>
    </row>
    <row r="45" spans="1:9" ht="12.75" customHeight="1" x14ac:dyDescent="0.2">
      <c r="A45" s="178" t="s">
        <v>41</v>
      </c>
      <c r="B45" s="178"/>
      <c r="C45" s="178"/>
      <c r="D45" s="178"/>
      <c r="E45" s="178"/>
      <c r="F45" s="178"/>
      <c r="G45" s="69">
        <v>38</v>
      </c>
      <c r="H45" s="79">
        <f>SUM(H46:H52)</f>
        <v>0</v>
      </c>
      <c r="I45" s="79">
        <f>SUM(I46:I52)</f>
        <v>0</v>
      </c>
    </row>
    <row r="46" spans="1:9" ht="12.75" customHeight="1" x14ac:dyDescent="0.2">
      <c r="A46" s="173" t="s">
        <v>42</v>
      </c>
      <c r="B46" s="173"/>
      <c r="C46" s="173"/>
      <c r="D46" s="173"/>
      <c r="E46" s="173"/>
      <c r="F46" s="173"/>
      <c r="G46" s="68">
        <v>39</v>
      </c>
      <c r="H46" s="78">
        <v>0</v>
      </c>
      <c r="I46" s="78">
        <v>0</v>
      </c>
    </row>
    <row r="47" spans="1:9" ht="12.75" customHeight="1" x14ac:dyDescent="0.2">
      <c r="A47" s="173" t="s">
        <v>43</v>
      </c>
      <c r="B47" s="173"/>
      <c r="C47" s="173"/>
      <c r="D47" s="173"/>
      <c r="E47" s="173"/>
      <c r="F47" s="173"/>
      <c r="G47" s="68">
        <v>40</v>
      </c>
      <c r="H47" s="78">
        <v>0</v>
      </c>
      <c r="I47" s="78">
        <v>0</v>
      </c>
    </row>
    <row r="48" spans="1:9" ht="12.75" customHeight="1" x14ac:dyDescent="0.2">
      <c r="A48" s="173" t="s">
        <v>44</v>
      </c>
      <c r="B48" s="173"/>
      <c r="C48" s="173"/>
      <c r="D48" s="173"/>
      <c r="E48" s="173"/>
      <c r="F48" s="173"/>
      <c r="G48" s="68">
        <v>41</v>
      </c>
      <c r="H48" s="78">
        <v>0</v>
      </c>
      <c r="I48" s="78">
        <v>0</v>
      </c>
    </row>
    <row r="49" spans="1:9" ht="12.75" customHeight="1" x14ac:dyDescent="0.2">
      <c r="A49" s="173" t="s">
        <v>45</v>
      </c>
      <c r="B49" s="173"/>
      <c r="C49" s="173"/>
      <c r="D49" s="173"/>
      <c r="E49" s="173"/>
      <c r="F49" s="173"/>
      <c r="G49" s="68">
        <v>42</v>
      </c>
      <c r="H49" s="78">
        <v>0</v>
      </c>
      <c r="I49" s="78">
        <v>0</v>
      </c>
    </row>
    <row r="50" spans="1:9" ht="12.75" customHeight="1" x14ac:dyDescent="0.2">
      <c r="A50" s="173" t="s">
        <v>46</v>
      </c>
      <c r="B50" s="173"/>
      <c r="C50" s="173"/>
      <c r="D50" s="173"/>
      <c r="E50" s="173"/>
      <c r="F50" s="173"/>
      <c r="G50" s="68">
        <v>43</v>
      </c>
      <c r="H50" s="78">
        <v>0</v>
      </c>
      <c r="I50" s="78">
        <v>0</v>
      </c>
    </row>
    <row r="51" spans="1:9" ht="12.75" customHeight="1" x14ac:dyDescent="0.2">
      <c r="A51" s="173" t="s">
        <v>47</v>
      </c>
      <c r="B51" s="173"/>
      <c r="C51" s="173"/>
      <c r="D51" s="173"/>
      <c r="E51" s="173"/>
      <c r="F51" s="173"/>
      <c r="G51" s="68">
        <v>44</v>
      </c>
      <c r="H51" s="78">
        <v>0</v>
      </c>
      <c r="I51" s="78">
        <v>0</v>
      </c>
    </row>
    <row r="52" spans="1:9" ht="12.75" customHeight="1" x14ac:dyDescent="0.2">
      <c r="A52" s="173" t="s">
        <v>48</v>
      </c>
      <c r="B52" s="173"/>
      <c r="C52" s="173"/>
      <c r="D52" s="173"/>
      <c r="E52" s="173"/>
      <c r="F52" s="173"/>
      <c r="G52" s="68">
        <v>45</v>
      </c>
      <c r="H52" s="78">
        <v>0</v>
      </c>
      <c r="I52" s="78">
        <v>0</v>
      </c>
    </row>
    <row r="53" spans="1:9" ht="12.75" customHeight="1" x14ac:dyDescent="0.2">
      <c r="A53" s="178" t="s">
        <v>49</v>
      </c>
      <c r="B53" s="178"/>
      <c r="C53" s="178"/>
      <c r="D53" s="178"/>
      <c r="E53" s="178"/>
      <c r="F53" s="178"/>
      <c r="G53" s="69">
        <v>46</v>
      </c>
      <c r="H53" s="79">
        <f>SUM(H54:H59)</f>
        <v>4650602</v>
      </c>
      <c r="I53" s="79">
        <f>SUM(I54:I59)</f>
        <v>2842214</v>
      </c>
    </row>
    <row r="54" spans="1:9" ht="12.75" customHeight="1" x14ac:dyDescent="0.2">
      <c r="A54" s="173" t="s">
        <v>50</v>
      </c>
      <c r="B54" s="173"/>
      <c r="C54" s="173"/>
      <c r="D54" s="173"/>
      <c r="E54" s="173"/>
      <c r="F54" s="173"/>
      <c r="G54" s="68">
        <v>47</v>
      </c>
      <c r="H54" s="101">
        <v>4451442</v>
      </c>
      <c r="I54" s="78">
        <v>2714039</v>
      </c>
    </row>
    <row r="55" spans="1:9" ht="12.75" customHeight="1" x14ac:dyDescent="0.2">
      <c r="A55" s="173" t="s">
        <v>51</v>
      </c>
      <c r="B55" s="173"/>
      <c r="C55" s="173"/>
      <c r="D55" s="173"/>
      <c r="E55" s="173"/>
      <c r="F55" s="173"/>
      <c r="G55" s="68">
        <v>48</v>
      </c>
      <c r="H55" s="101">
        <v>0</v>
      </c>
      <c r="I55" s="78">
        <v>0</v>
      </c>
    </row>
    <row r="56" spans="1:9" ht="12.75" customHeight="1" x14ac:dyDescent="0.2">
      <c r="A56" s="173" t="s">
        <v>52</v>
      </c>
      <c r="B56" s="173"/>
      <c r="C56" s="173"/>
      <c r="D56" s="173"/>
      <c r="E56" s="173"/>
      <c r="F56" s="173"/>
      <c r="G56" s="68">
        <v>49</v>
      </c>
      <c r="H56" s="101">
        <v>16099</v>
      </c>
      <c r="I56" s="78">
        <v>21837</v>
      </c>
    </row>
    <row r="57" spans="1:9" ht="12.75" customHeight="1" x14ac:dyDescent="0.2">
      <c r="A57" s="173" t="s">
        <v>53</v>
      </c>
      <c r="B57" s="173"/>
      <c r="C57" s="173"/>
      <c r="D57" s="173"/>
      <c r="E57" s="173"/>
      <c r="F57" s="173"/>
      <c r="G57" s="68">
        <v>50</v>
      </c>
      <c r="H57" s="101">
        <v>14180</v>
      </c>
      <c r="I57" s="78">
        <v>16684</v>
      </c>
    </row>
    <row r="58" spans="1:9" ht="12.75" customHeight="1" x14ac:dyDescent="0.2">
      <c r="A58" s="173" t="s">
        <v>54</v>
      </c>
      <c r="B58" s="173"/>
      <c r="C58" s="173"/>
      <c r="D58" s="173"/>
      <c r="E58" s="173"/>
      <c r="F58" s="173"/>
      <c r="G58" s="68">
        <v>51</v>
      </c>
      <c r="H58" s="101">
        <v>105032</v>
      </c>
      <c r="I58" s="78">
        <v>33626</v>
      </c>
    </row>
    <row r="59" spans="1:9" ht="12.75" customHeight="1" x14ac:dyDescent="0.2">
      <c r="A59" s="173" t="s">
        <v>55</v>
      </c>
      <c r="B59" s="173"/>
      <c r="C59" s="173"/>
      <c r="D59" s="173"/>
      <c r="E59" s="173"/>
      <c r="F59" s="173"/>
      <c r="G59" s="68">
        <v>52</v>
      </c>
      <c r="H59" s="101">
        <v>63849</v>
      </c>
      <c r="I59" s="78">
        <v>56028</v>
      </c>
    </row>
    <row r="60" spans="1:9" ht="12.75" customHeight="1" x14ac:dyDescent="0.2">
      <c r="A60" s="178" t="s">
        <v>56</v>
      </c>
      <c r="B60" s="178"/>
      <c r="C60" s="178"/>
      <c r="D60" s="178"/>
      <c r="E60" s="178"/>
      <c r="F60" s="178"/>
      <c r="G60" s="69">
        <v>53</v>
      </c>
      <c r="H60" s="79">
        <f>SUM(H61:H69)</f>
        <v>2724741</v>
      </c>
      <c r="I60" s="79">
        <f>SUM(I61:I69)</f>
        <v>2982542</v>
      </c>
    </row>
    <row r="61" spans="1:9" ht="12.75" customHeight="1" x14ac:dyDescent="0.2">
      <c r="A61" s="173" t="s">
        <v>24</v>
      </c>
      <c r="B61" s="173"/>
      <c r="C61" s="173"/>
      <c r="D61" s="173"/>
      <c r="E61" s="173"/>
      <c r="F61" s="173"/>
      <c r="G61" s="68">
        <v>54</v>
      </c>
      <c r="H61" s="101">
        <v>0</v>
      </c>
      <c r="I61" s="78">
        <v>0</v>
      </c>
    </row>
    <row r="62" spans="1:9" ht="12.75" customHeight="1" x14ac:dyDescent="0.2">
      <c r="A62" s="173" t="s">
        <v>25</v>
      </c>
      <c r="B62" s="173"/>
      <c r="C62" s="173"/>
      <c r="D62" s="173"/>
      <c r="E62" s="173"/>
      <c r="F62" s="173"/>
      <c r="G62" s="68">
        <v>55</v>
      </c>
      <c r="H62" s="101">
        <v>0</v>
      </c>
      <c r="I62" s="78">
        <v>0</v>
      </c>
    </row>
    <row r="63" spans="1:9" ht="12.75" customHeight="1" x14ac:dyDescent="0.2">
      <c r="A63" s="173" t="s">
        <v>26</v>
      </c>
      <c r="B63" s="173"/>
      <c r="C63" s="173"/>
      <c r="D63" s="173"/>
      <c r="E63" s="173"/>
      <c r="F63" s="173"/>
      <c r="G63" s="68">
        <v>56</v>
      </c>
      <c r="H63" s="101">
        <v>2724741</v>
      </c>
      <c r="I63" s="78">
        <v>2982542</v>
      </c>
    </row>
    <row r="64" spans="1:9" ht="23.45" customHeight="1" x14ac:dyDescent="0.2">
      <c r="A64" s="173" t="s">
        <v>57</v>
      </c>
      <c r="B64" s="173"/>
      <c r="C64" s="173"/>
      <c r="D64" s="173"/>
      <c r="E64" s="173"/>
      <c r="F64" s="173"/>
      <c r="G64" s="68">
        <v>57</v>
      </c>
      <c r="H64" s="101">
        <v>0</v>
      </c>
      <c r="I64" s="78">
        <v>0</v>
      </c>
    </row>
    <row r="65" spans="1:9" ht="21" customHeight="1" x14ac:dyDescent="0.2">
      <c r="A65" s="173" t="s">
        <v>28</v>
      </c>
      <c r="B65" s="173"/>
      <c r="C65" s="173"/>
      <c r="D65" s="173"/>
      <c r="E65" s="173"/>
      <c r="F65" s="173"/>
      <c r="G65" s="68">
        <v>58</v>
      </c>
      <c r="H65" s="101">
        <v>0</v>
      </c>
      <c r="I65" s="78">
        <v>0</v>
      </c>
    </row>
    <row r="66" spans="1:9" ht="22.9" customHeight="1" x14ac:dyDescent="0.2">
      <c r="A66" s="173" t="s">
        <v>29</v>
      </c>
      <c r="B66" s="173"/>
      <c r="C66" s="173"/>
      <c r="D66" s="173"/>
      <c r="E66" s="173"/>
      <c r="F66" s="173"/>
      <c r="G66" s="68">
        <v>59</v>
      </c>
      <c r="H66" s="101">
        <v>0</v>
      </c>
      <c r="I66" s="78">
        <v>0</v>
      </c>
    </row>
    <row r="67" spans="1:9" ht="12.75" customHeight="1" x14ac:dyDescent="0.2">
      <c r="A67" s="173" t="s">
        <v>30</v>
      </c>
      <c r="B67" s="173"/>
      <c r="C67" s="173"/>
      <c r="D67" s="173"/>
      <c r="E67" s="173"/>
      <c r="F67" s="173"/>
      <c r="G67" s="68">
        <v>60</v>
      </c>
      <c r="H67" s="101">
        <v>0</v>
      </c>
      <c r="I67" s="78">
        <v>0</v>
      </c>
    </row>
    <row r="68" spans="1:9" ht="12.75" customHeight="1" x14ac:dyDescent="0.2">
      <c r="A68" s="173" t="s">
        <v>31</v>
      </c>
      <c r="B68" s="173"/>
      <c r="C68" s="173"/>
      <c r="D68" s="173"/>
      <c r="E68" s="173"/>
      <c r="F68" s="173"/>
      <c r="G68" s="68">
        <v>61</v>
      </c>
      <c r="H68" s="101">
        <v>0</v>
      </c>
      <c r="I68" s="78">
        <v>0</v>
      </c>
    </row>
    <row r="69" spans="1:9" ht="12.75" customHeight="1" x14ac:dyDescent="0.2">
      <c r="A69" s="173" t="s">
        <v>58</v>
      </c>
      <c r="B69" s="173"/>
      <c r="C69" s="173"/>
      <c r="D69" s="173"/>
      <c r="E69" s="173"/>
      <c r="F69" s="173"/>
      <c r="G69" s="68">
        <v>62</v>
      </c>
      <c r="H69" s="101">
        <v>0</v>
      </c>
      <c r="I69" s="78">
        <v>0</v>
      </c>
    </row>
    <row r="70" spans="1:9" ht="12.75" customHeight="1" x14ac:dyDescent="0.2">
      <c r="A70" s="176" t="s">
        <v>59</v>
      </c>
      <c r="B70" s="176"/>
      <c r="C70" s="176"/>
      <c r="D70" s="176"/>
      <c r="E70" s="176"/>
      <c r="F70" s="176"/>
      <c r="G70" s="68">
        <v>63</v>
      </c>
      <c r="H70" s="101">
        <v>7133457</v>
      </c>
      <c r="I70" s="78">
        <v>3800327</v>
      </c>
    </row>
    <row r="71" spans="1:9" ht="12.75" customHeight="1" x14ac:dyDescent="0.2">
      <c r="A71" s="174" t="s">
        <v>60</v>
      </c>
      <c r="B71" s="174"/>
      <c r="C71" s="174"/>
      <c r="D71" s="174"/>
      <c r="E71" s="174"/>
      <c r="F71" s="174"/>
      <c r="G71" s="68">
        <v>64</v>
      </c>
      <c r="H71" s="101">
        <v>11328</v>
      </c>
      <c r="I71" s="78">
        <v>180771</v>
      </c>
    </row>
    <row r="72" spans="1:9" ht="12.75" customHeight="1" x14ac:dyDescent="0.2">
      <c r="A72" s="175" t="s">
        <v>61</v>
      </c>
      <c r="B72" s="175"/>
      <c r="C72" s="175"/>
      <c r="D72" s="175"/>
      <c r="E72" s="175"/>
      <c r="F72" s="175"/>
      <c r="G72" s="69">
        <v>65</v>
      </c>
      <c r="H72" s="79">
        <f>H8+H9+H44+H71</f>
        <v>126998061</v>
      </c>
      <c r="I72" s="79">
        <f>I8+I9+I44+I71</f>
        <v>121620515</v>
      </c>
    </row>
    <row r="73" spans="1:9" ht="12.75" customHeight="1" x14ac:dyDescent="0.2">
      <c r="A73" s="174" t="s">
        <v>62</v>
      </c>
      <c r="B73" s="174"/>
      <c r="C73" s="174"/>
      <c r="D73" s="174"/>
      <c r="E73" s="174"/>
      <c r="F73" s="174"/>
      <c r="G73" s="68">
        <v>66</v>
      </c>
      <c r="H73" s="78">
        <v>0</v>
      </c>
      <c r="I73" s="78">
        <v>0</v>
      </c>
    </row>
    <row r="74" spans="1:9" x14ac:dyDescent="0.2">
      <c r="A74" s="179" t="s">
        <v>63</v>
      </c>
      <c r="B74" s="180"/>
      <c r="C74" s="180"/>
      <c r="D74" s="180"/>
      <c r="E74" s="180"/>
      <c r="F74" s="180"/>
      <c r="G74" s="180"/>
      <c r="H74" s="180"/>
      <c r="I74" s="180"/>
    </row>
    <row r="75" spans="1:9" ht="12.75" customHeight="1" x14ac:dyDescent="0.2">
      <c r="A75" s="175" t="s">
        <v>437</v>
      </c>
      <c r="B75" s="175"/>
      <c r="C75" s="175"/>
      <c r="D75" s="175"/>
      <c r="E75" s="175"/>
      <c r="F75" s="175"/>
      <c r="G75" s="69">
        <v>67</v>
      </c>
      <c r="H75" s="79">
        <f>H76+H77+H78+H84+H85+H92+H95+H98</f>
        <v>62823767</v>
      </c>
      <c r="I75" s="79">
        <f>I76+I77+I78+I84+I85+I92+I95+I98</f>
        <v>64369045</v>
      </c>
    </row>
    <row r="76" spans="1:9" ht="12.75" customHeight="1" x14ac:dyDescent="0.2">
      <c r="A76" s="176" t="s">
        <v>64</v>
      </c>
      <c r="B76" s="176"/>
      <c r="C76" s="176"/>
      <c r="D76" s="176"/>
      <c r="E76" s="176"/>
      <c r="F76" s="176"/>
      <c r="G76" s="68">
        <v>68</v>
      </c>
      <c r="H76" s="102">
        <v>26215395</v>
      </c>
      <c r="I76" s="80">
        <v>26215395</v>
      </c>
    </row>
    <row r="77" spans="1:9" ht="12.75" customHeight="1" x14ac:dyDescent="0.2">
      <c r="A77" s="176" t="s">
        <v>65</v>
      </c>
      <c r="B77" s="176"/>
      <c r="C77" s="176"/>
      <c r="D77" s="176"/>
      <c r="E77" s="176"/>
      <c r="F77" s="176"/>
      <c r="G77" s="68">
        <v>69</v>
      </c>
      <c r="H77" s="102">
        <v>26913286</v>
      </c>
      <c r="I77" s="80">
        <v>26913286</v>
      </c>
    </row>
    <row r="78" spans="1:9" ht="12.75" customHeight="1" x14ac:dyDescent="0.2">
      <c r="A78" s="178" t="s">
        <v>66</v>
      </c>
      <c r="B78" s="178"/>
      <c r="C78" s="178"/>
      <c r="D78" s="178"/>
      <c r="E78" s="178"/>
      <c r="F78" s="178"/>
      <c r="G78" s="69">
        <v>70</v>
      </c>
      <c r="H78" s="79">
        <f>SUM(H79:H83)</f>
        <v>769447</v>
      </c>
      <c r="I78" s="79">
        <f>SUM(I79:I83)</f>
        <v>1046266</v>
      </c>
    </row>
    <row r="79" spans="1:9" ht="12.75" customHeight="1" x14ac:dyDescent="0.2">
      <c r="A79" s="173" t="s">
        <v>67</v>
      </c>
      <c r="B79" s="173"/>
      <c r="C79" s="173"/>
      <c r="D79" s="173"/>
      <c r="E79" s="173"/>
      <c r="F79" s="173"/>
      <c r="G79" s="68">
        <v>71</v>
      </c>
      <c r="H79" s="102">
        <v>769447</v>
      </c>
      <c r="I79" s="80">
        <v>1046266</v>
      </c>
    </row>
    <row r="80" spans="1:9" ht="12.75" customHeight="1" x14ac:dyDescent="0.2">
      <c r="A80" s="173" t="s">
        <v>68</v>
      </c>
      <c r="B80" s="173"/>
      <c r="C80" s="173"/>
      <c r="D80" s="173"/>
      <c r="E80" s="173"/>
      <c r="F80" s="173"/>
      <c r="G80" s="68">
        <v>72</v>
      </c>
      <c r="H80" s="102">
        <v>126409</v>
      </c>
      <c r="I80" s="80">
        <v>59136</v>
      </c>
    </row>
    <row r="81" spans="1:9" ht="12.75" customHeight="1" x14ac:dyDescent="0.2">
      <c r="A81" s="173" t="s">
        <v>69</v>
      </c>
      <c r="B81" s="173"/>
      <c r="C81" s="173"/>
      <c r="D81" s="173"/>
      <c r="E81" s="173"/>
      <c r="F81" s="173"/>
      <c r="G81" s="68">
        <v>73</v>
      </c>
      <c r="H81" s="102">
        <v>-126409</v>
      </c>
      <c r="I81" s="80">
        <v>-59136</v>
      </c>
    </row>
    <row r="82" spans="1:9" ht="12.75" customHeight="1" x14ac:dyDescent="0.2">
      <c r="A82" s="173" t="s">
        <v>70</v>
      </c>
      <c r="B82" s="173"/>
      <c r="C82" s="173"/>
      <c r="D82" s="173"/>
      <c r="E82" s="173"/>
      <c r="F82" s="173"/>
      <c r="G82" s="68">
        <v>74</v>
      </c>
      <c r="H82" s="102">
        <v>0</v>
      </c>
      <c r="I82" s="80">
        <v>0</v>
      </c>
    </row>
    <row r="83" spans="1:9" ht="12.75" customHeight="1" x14ac:dyDescent="0.2">
      <c r="A83" s="173" t="s">
        <v>71</v>
      </c>
      <c r="B83" s="173"/>
      <c r="C83" s="173"/>
      <c r="D83" s="173"/>
      <c r="E83" s="173"/>
      <c r="F83" s="173"/>
      <c r="G83" s="68">
        <v>75</v>
      </c>
      <c r="H83" s="102">
        <v>0</v>
      </c>
      <c r="I83" s="80">
        <v>0</v>
      </c>
    </row>
    <row r="84" spans="1:9" ht="12.75" customHeight="1" x14ac:dyDescent="0.2">
      <c r="A84" s="176" t="s">
        <v>72</v>
      </c>
      <c r="B84" s="176"/>
      <c r="C84" s="176"/>
      <c r="D84" s="176"/>
      <c r="E84" s="176"/>
      <c r="F84" s="176"/>
      <c r="G84" s="68">
        <v>76</v>
      </c>
      <c r="H84" s="102">
        <v>0</v>
      </c>
      <c r="I84" s="80">
        <v>0</v>
      </c>
    </row>
    <row r="85" spans="1:9" ht="12.75" customHeight="1" x14ac:dyDescent="0.2">
      <c r="A85" s="177" t="s">
        <v>428</v>
      </c>
      <c r="B85" s="177"/>
      <c r="C85" s="177"/>
      <c r="D85" s="177"/>
      <c r="E85" s="177"/>
      <c r="F85" s="177"/>
      <c r="G85" s="69">
        <v>77</v>
      </c>
      <c r="H85" s="79">
        <f>H86+H87+H88+H89+H90+H91</f>
        <v>0</v>
      </c>
      <c r="I85" s="79">
        <f>I86+I87+I88+I89+I90+I91</f>
        <v>0</v>
      </c>
    </row>
    <row r="86" spans="1:9" ht="25.5" customHeight="1" x14ac:dyDescent="0.2">
      <c r="A86" s="173" t="s">
        <v>423</v>
      </c>
      <c r="B86" s="173"/>
      <c r="C86" s="173"/>
      <c r="D86" s="173"/>
      <c r="E86" s="173"/>
      <c r="F86" s="173"/>
      <c r="G86" s="68">
        <v>78</v>
      </c>
      <c r="H86" s="78">
        <v>0</v>
      </c>
      <c r="I86" s="78">
        <v>0</v>
      </c>
    </row>
    <row r="87" spans="1:9" ht="12.75" customHeight="1" x14ac:dyDescent="0.2">
      <c r="A87" s="173" t="s">
        <v>73</v>
      </c>
      <c r="B87" s="173"/>
      <c r="C87" s="173"/>
      <c r="D87" s="173"/>
      <c r="E87" s="173"/>
      <c r="F87" s="173"/>
      <c r="G87" s="68">
        <v>79</v>
      </c>
      <c r="H87" s="78">
        <v>0</v>
      </c>
      <c r="I87" s="78">
        <v>0</v>
      </c>
    </row>
    <row r="88" spans="1:9" ht="12.75" customHeight="1" x14ac:dyDescent="0.2">
      <c r="A88" s="173" t="s">
        <v>74</v>
      </c>
      <c r="B88" s="173"/>
      <c r="C88" s="173"/>
      <c r="D88" s="173"/>
      <c r="E88" s="173"/>
      <c r="F88" s="173"/>
      <c r="G88" s="68">
        <v>80</v>
      </c>
      <c r="H88" s="78">
        <v>0</v>
      </c>
      <c r="I88" s="78">
        <v>0</v>
      </c>
    </row>
    <row r="89" spans="1:9" ht="12.75" customHeight="1" x14ac:dyDescent="0.2">
      <c r="A89" s="173" t="s">
        <v>340</v>
      </c>
      <c r="B89" s="173"/>
      <c r="C89" s="173"/>
      <c r="D89" s="173"/>
      <c r="E89" s="173"/>
      <c r="F89" s="173"/>
      <c r="G89" s="68">
        <v>81</v>
      </c>
      <c r="H89" s="78">
        <v>0</v>
      </c>
      <c r="I89" s="78">
        <v>0</v>
      </c>
    </row>
    <row r="90" spans="1:9" ht="24" customHeight="1" x14ac:dyDescent="0.2">
      <c r="A90" s="173" t="s">
        <v>341</v>
      </c>
      <c r="B90" s="173"/>
      <c r="C90" s="173"/>
      <c r="D90" s="173"/>
      <c r="E90" s="173"/>
      <c r="F90" s="173"/>
      <c r="G90" s="68">
        <v>82</v>
      </c>
      <c r="H90" s="78">
        <v>0</v>
      </c>
      <c r="I90" s="78">
        <v>0</v>
      </c>
    </row>
    <row r="91" spans="1:9" x14ac:dyDescent="0.2">
      <c r="A91" s="196" t="s">
        <v>424</v>
      </c>
      <c r="B91" s="196"/>
      <c r="C91" s="196"/>
      <c r="D91" s="196"/>
      <c r="E91" s="196"/>
      <c r="F91" s="196"/>
      <c r="G91" s="68">
        <v>83</v>
      </c>
      <c r="H91" s="78">
        <v>0</v>
      </c>
      <c r="I91" s="78">
        <v>0</v>
      </c>
    </row>
    <row r="92" spans="1:9" ht="12.75" customHeight="1" x14ac:dyDescent="0.2">
      <c r="A92" s="178" t="s">
        <v>429</v>
      </c>
      <c r="B92" s="178"/>
      <c r="C92" s="178"/>
      <c r="D92" s="178"/>
      <c r="E92" s="178"/>
      <c r="F92" s="178"/>
      <c r="G92" s="69">
        <v>84</v>
      </c>
      <c r="H92" s="79">
        <f>H93-H94</f>
        <v>3389266</v>
      </c>
      <c r="I92" s="79">
        <f>I93-I94</f>
        <v>4176772</v>
      </c>
    </row>
    <row r="93" spans="1:9" ht="12.75" customHeight="1" x14ac:dyDescent="0.2">
      <c r="A93" s="173" t="s">
        <v>75</v>
      </c>
      <c r="B93" s="173"/>
      <c r="C93" s="173"/>
      <c r="D93" s="173"/>
      <c r="E93" s="173"/>
      <c r="F93" s="173"/>
      <c r="G93" s="68">
        <v>85</v>
      </c>
      <c r="H93" s="102">
        <v>3389266</v>
      </c>
      <c r="I93" s="80">
        <v>4176772</v>
      </c>
    </row>
    <row r="94" spans="1:9" ht="12.75" customHeight="1" x14ac:dyDescent="0.2">
      <c r="A94" s="173" t="s">
        <v>76</v>
      </c>
      <c r="B94" s="173"/>
      <c r="C94" s="173"/>
      <c r="D94" s="173"/>
      <c r="E94" s="173"/>
      <c r="F94" s="173"/>
      <c r="G94" s="68">
        <v>86</v>
      </c>
      <c r="H94" s="78">
        <v>0</v>
      </c>
      <c r="I94" s="80">
        <v>0</v>
      </c>
    </row>
    <row r="95" spans="1:9" ht="12.75" customHeight="1" x14ac:dyDescent="0.2">
      <c r="A95" s="178" t="s">
        <v>430</v>
      </c>
      <c r="B95" s="178"/>
      <c r="C95" s="178"/>
      <c r="D95" s="178"/>
      <c r="E95" s="178"/>
      <c r="F95" s="178"/>
      <c r="G95" s="69">
        <v>87</v>
      </c>
      <c r="H95" s="79">
        <f>H96-H97</f>
        <v>5536373</v>
      </c>
      <c r="I95" s="79">
        <f>I96-I97</f>
        <v>6017326</v>
      </c>
    </row>
    <row r="96" spans="1:9" ht="12.75" customHeight="1" x14ac:dyDescent="0.2">
      <c r="A96" s="173" t="s">
        <v>77</v>
      </c>
      <c r="B96" s="173"/>
      <c r="C96" s="173"/>
      <c r="D96" s="173"/>
      <c r="E96" s="173"/>
      <c r="F96" s="173"/>
      <c r="G96" s="68">
        <v>88</v>
      </c>
      <c r="H96" s="102">
        <v>5536373</v>
      </c>
      <c r="I96" s="80">
        <v>6017326</v>
      </c>
    </row>
    <row r="97" spans="1:9" ht="12.75" customHeight="1" x14ac:dyDescent="0.2">
      <c r="A97" s="173" t="s">
        <v>78</v>
      </c>
      <c r="B97" s="173"/>
      <c r="C97" s="173"/>
      <c r="D97" s="173"/>
      <c r="E97" s="173"/>
      <c r="F97" s="173"/>
      <c r="G97" s="68">
        <v>89</v>
      </c>
      <c r="H97" s="78">
        <v>0</v>
      </c>
      <c r="I97" s="80">
        <v>0</v>
      </c>
    </row>
    <row r="98" spans="1:9" ht="12.75" customHeight="1" x14ac:dyDescent="0.2">
      <c r="A98" s="176" t="s">
        <v>79</v>
      </c>
      <c r="B98" s="176"/>
      <c r="C98" s="176"/>
      <c r="D98" s="176"/>
      <c r="E98" s="176"/>
      <c r="F98" s="176"/>
      <c r="G98" s="68">
        <v>90</v>
      </c>
      <c r="H98" s="78">
        <v>0</v>
      </c>
      <c r="I98" s="80">
        <v>0</v>
      </c>
    </row>
    <row r="99" spans="1:9" ht="12.75" customHeight="1" x14ac:dyDescent="0.2">
      <c r="A99" s="175" t="s">
        <v>431</v>
      </c>
      <c r="B99" s="175"/>
      <c r="C99" s="175"/>
      <c r="D99" s="175"/>
      <c r="E99" s="175"/>
      <c r="F99" s="175"/>
      <c r="G99" s="69">
        <v>91</v>
      </c>
      <c r="H99" s="79">
        <f>SUM(H100:H105)</f>
        <v>0</v>
      </c>
      <c r="I99" s="79">
        <f>SUM(I100:I105)</f>
        <v>0</v>
      </c>
    </row>
    <row r="100" spans="1:9" ht="12.75" customHeight="1" x14ac:dyDescent="0.2">
      <c r="A100" s="173" t="s">
        <v>80</v>
      </c>
      <c r="B100" s="173"/>
      <c r="C100" s="173"/>
      <c r="D100" s="173"/>
      <c r="E100" s="173"/>
      <c r="F100" s="173"/>
      <c r="G100" s="68">
        <v>92</v>
      </c>
      <c r="H100" s="78">
        <v>0</v>
      </c>
      <c r="I100" s="80">
        <v>0</v>
      </c>
    </row>
    <row r="101" spans="1:9" ht="12.75" customHeight="1" x14ac:dyDescent="0.2">
      <c r="A101" s="173" t="s">
        <v>81</v>
      </c>
      <c r="B101" s="173"/>
      <c r="C101" s="173"/>
      <c r="D101" s="173"/>
      <c r="E101" s="173"/>
      <c r="F101" s="173"/>
      <c r="G101" s="68">
        <v>93</v>
      </c>
      <c r="H101" s="78">
        <v>0</v>
      </c>
      <c r="I101" s="80">
        <v>0</v>
      </c>
    </row>
    <row r="102" spans="1:9" ht="12.75" customHeight="1" x14ac:dyDescent="0.2">
      <c r="A102" s="173" t="s">
        <v>82</v>
      </c>
      <c r="B102" s="173"/>
      <c r="C102" s="173"/>
      <c r="D102" s="173"/>
      <c r="E102" s="173"/>
      <c r="F102" s="173"/>
      <c r="G102" s="68">
        <v>94</v>
      </c>
      <c r="H102" s="78">
        <v>0</v>
      </c>
      <c r="I102" s="80">
        <v>0</v>
      </c>
    </row>
    <row r="103" spans="1:9" ht="12.75" customHeight="1" x14ac:dyDescent="0.2">
      <c r="A103" s="173" t="s">
        <v>83</v>
      </c>
      <c r="B103" s="173"/>
      <c r="C103" s="173"/>
      <c r="D103" s="173"/>
      <c r="E103" s="173"/>
      <c r="F103" s="173"/>
      <c r="G103" s="68">
        <v>95</v>
      </c>
      <c r="H103" s="78">
        <v>0</v>
      </c>
      <c r="I103" s="78">
        <v>0</v>
      </c>
    </row>
    <row r="104" spans="1:9" ht="12.75" customHeight="1" x14ac:dyDescent="0.2">
      <c r="A104" s="173" t="s">
        <v>84</v>
      </c>
      <c r="B104" s="173"/>
      <c r="C104" s="173"/>
      <c r="D104" s="173"/>
      <c r="E104" s="173"/>
      <c r="F104" s="173"/>
      <c r="G104" s="68">
        <v>96</v>
      </c>
      <c r="H104" s="78">
        <v>0</v>
      </c>
      <c r="I104" s="78">
        <v>0</v>
      </c>
    </row>
    <row r="105" spans="1:9" ht="12.75" customHeight="1" x14ac:dyDescent="0.2">
      <c r="A105" s="173" t="s">
        <v>85</v>
      </c>
      <c r="B105" s="173"/>
      <c r="C105" s="173"/>
      <c r="D105" s="173"/>
      <c r="E105" s="173"/>
      <c r="F105" s="173"/>
      <c r="G105" s="68">
        <v>97</v>
      </c>
      <c r="H105" s="78">
        <v>0</v>
      </c>
      <c r="I105" s="78">
        <v>0</v>
      </c>
    </row>
    <row r="106" spans="1:9" ht="12.75" customHeight="1" x14ac:dyDescent="0.2">
      <c r="A106" s="175" t="s">
        <v>432</v>
      </c>
      <c r="B106" s="175"/>
      <c r="C106" s="175"/>
      <c r="D106" s="175"/>
      <c r="E106" s="175"/>
      <c r="F106" s="175"/>
      <c r="G106" s="69">
        <v>98</v>
      </c>
      <c r="H106" s="79">
        <f>SUM(H107:H117)</f>
        <v>52896013</v>
      </c>
      <c r="I106" s="79">
        <f>SUM(I107:I117)</f>
        <v>45035948</v>
      </c>
    </row>
    <row r="107" spans="1:9" ht="12.75" customHeight="1" x14ac:dyDescent="0.2">
      <c r="A107" s="173" t="s">
        <v>86</v>
      </c>
      <c r="B107" s="173"/>
      <c r="C107" s="173"/>
      <c r="D107" s="173"/>
      <c r="E107" s="173"/>
      <c r="F107" s="173"/>
      <c r="G107" s="68">
        <v>99</v>
      </c>
      <c r="H107" s="103">
        <v>0</v>
      </c>
      <c r="I107" s="81">
        <v>0</v>
      </c>
    </row>
    <row r="108" spans="1:9" ht="12.75" customHeight="1" x14ac:dyDescent="0.2">
      <c r="A108" s="173" t="s">
        <v>87</v>
      </c>
      <c r="B108" s="173"/>
      <c r="C108" s="173"/>
      <c r="D108" s="173"/>
      <c r="E108" s="173"/>
      <c r="F108" s="173"/>
      <c r="G108" s="68">
        <v>100</v>
      </c>
      <c r="H108" s="102">
        <v>3617601</v>
      </c>
      <c r="I108" s="80">
        <v>2907601</v>
      </c>
    </row>
    <row r="109" spans="1:9" ht="12.75" customHeight="1" x14ac:dyDescent="0.2">
      <c r="A109" s="173" t="s">
        <v>88</v>
      </c>
      <c r="B109" s="173"/>
      <c r="C109" s="173"/>
      <c r="D109" s="173"/>
      <c r="E109" s="173"/>
      <c r="F109" s="173"/>
      <c r="G109" s="68">
        <v>101</v>
      </c>
      <c r="H109" s="102">
        <v>0</v>
      </c>
      <c r="I109" s="80">
        <v>0</v>
      </c>
    </row>
    <row r="110" spans="1:9" ht="22.15" customHeight="1" x14ac:dyDescent="0.2">
      <c r="A110" s="173" t="s">
        <v>89</v>
      </c>
      <c r="B110" s="173"/>
      <c r="C110" s="173"/>
      <c r="D110" s="173"/>
      <c r="E110" s="173"/>
      <c r="F110" s="173"/>
      <c r="G110" s="68">
        <v>102</v>
      </c>
      <c r="H110" s="102">
        <v>0</v>
      </c>
      <c r="I110" s="80">
        <v>0</v>
      </c>
    </row>
    <row r="111" spans="1:9" ht="12.75" customHeight="1" x14ac:dyDescent="0.2">
      <c r="A111" s="173" t="s">
        <v>90</v>
      </c>
      <c r="B111" s="173"/>
      <c r="C111" s="173"/>
      <c r="D111" s="173"/>
      <c r="E111" s="173"/>
      <c r="F111" s="173"/>
      <c r="G111" s="68">
        <v>103</v>
      </c>
      <c r="H111" s="102">
        <v>47179</v>
      </c>
      <c r="I111" s="80">
        <v>1014177</v>
      </c>
    </row>
    <row r="112" spans="1:9" ht="12.75" customHeight="1" x14ac:dyDescent="0.2">
      <c r="A112" s="173" t="s">
        <v>91</v>
      </c>
      <c r="B112" s="173"/>
      <c r="C112" s="173"/>
      <c r="D112" s="173"/>
      <c r="E112" s="173"/>
      <c r="F112" s="173"/>
      <c r="G112" s="68">
        <v>104</v>
      </c>
      <c r="H112" s="102">
        <v>49231233</v>
      </c>
      <c r="I112" s="80">
        <v>41114170</v>
      </c>
    </row>
    <row r="113" spans="1:9" ht="12.75" customHeight="1" x14ac:dyDescent="0.2">
      <c r="A113" s="173" t="s">
        <v>92</v>
      </c>
      <c r="B113" s="173"/>
      <c r="C113" s="173"/>
      <c r="D113" s="173"/>
      <c r="E113" s="173"/>
      <c r="F113" s="173"/>
      <c r="G113" s="68">
        <v>105</v>
      </c>
      <c r="H113" s="102">
        <v>0</v>
      </c>
      <c r="I113" s="80">
        <v>0</v>
      </c>
    </row>
    <row r="114" spans="1:9" ht="12.75" customHeight="1" x14ac:dyDescent="0.2">
      <c r="A114" s="173" t="s">
        <v>93</v>
      </c>
      <c r="B114" s="173"/>
      <c r="C114" s="173"/>
      <c r="D114" s="173"/>
      <c r="E114" s="173"/>
      <c r="F114" s="173"/>
      <c r="G114" s="68">
        <v>106</v>
      </c>
      <c r="H114" s="103">
        <v>0</v>
      </c>
      <c r="I114" s="81">
        <v>0</v>
      </c>
    </row>
    <row r="115" spans="1:9" ht="12.75" customHeight="1" x14ac:dyDescent="0.2">
      <c r="A115" s="173" t="s">
        <v>94</v>
      </c>
      <c r="B115" s="173"/>
      <c r="C115" s="173"/>
      <c r="D115" s="173"/>
      <c r="E115" s="173"/>
      <c r="F115" s="173"/>
      <c r="G115" s="68">
        <v>107</v>
      </c>
      <c r="H115" s="102">
        <v>0</v>
      </c>
      <c r="I115" s="80">
        <v>0</v>
      </c>
    </row>
    <row r="116" spans="1:9" ht="12.75" customHeight="1" x14ac:dyDescent="0.2">
      <c r="A116" s="173" t="s">
        <v>95</v>
      </c>
      <c r="B116" s="173"/>
      <c r="C116" s="173"/>
      <c r="D116" s="173"/>
      <c r="E116" s="173"/>
      <c r="F116" s="173"/>
      <c r="G116" s="68">
        <v>108</v>
      </c>
      <c r="H116" s="101">
        <v>0</v>
      </c>
      <c r="I116" s="78">
        <v>0</v>
      </c>
    </row>
    <row r="117" spans="1:9" ht="12.75" customHeight="1" x14ac:dyDescent="0.2">
      <c r="A117" s="173" t="s">
        <v>96</v>
      </c>
      <c r="B117" s="173"/>
      <c r="C117" s="173"/>
      <c r="D117" s="173"/>
      <c r="E117" s="173"/>
      <c r="F117" s="173"/>
      <c r="G117" s="68">
        <v>109</v>
      </c>
      <c r="H117" s="101">
        <v>0</v>
      </c>
      <c r="I117" s="78">
        <v>0</v>
      </c>
    </row>
    <row r="118" spans="1:9" ht="12.75" customHeight="1" x14ac:dyDescent="0.2">
      <c r="A118" s="175" t="s">
        <v>433</v>
      </c>
      <c r="B118" s="175"/>
      <c r="C118" s="175"/>
      <c r="D118" s="175"/>
      <c r="E118" s="175"/>
      <c r="F118" s="175"/>
      <c r="G118" s="69">
        <v>110</v>
      </c>
      <c r="H118" s="79">
        <f>SUM(H119:H132)</f>
        <v>11049694</v>
      </c>
      <c r="I118" s="79">
        <f>SUM(I119:I132)</f>
        <v>12178803</v>
      </c>
    </row>
    <row r="119" spans="1:9" ht="12.75" customHeight="1" x14ac:dyDescent="0.2">
      <c r="A119" s="173" t="s">
        <v>86</v>
      </c>
      <c r="B119" s="173"/>
      <c r="C119" s="173"/>
      <c r="D119" s="173"/>
      <c r="E119" s="173"/>
      <c r="F119" s="173"/>
      <c r="G119" s="68">
        <v>111</v>
      </c>
      <c r="H119" s="102">
        <v>144632</v>
      </c>
      <c r="I119" s="80">
        <v>85914</v>
      </c>
    </row>
    <row r="120" spans="1:9" ht="12.75" customHeight="1" x14ac:dyDescent="0.2">
      <c r="A120" s="173" t="s">
        <v>87</v>
      </c>
      <c r="B120" s="173"/>
      <c r="C120" s="173"/>
      <c r="D120" s="173"/>
      <c r="E120" s="173"/>
      <c r="F120" s="173"/>
      <c r="G120" s="68">
        <v>112</v>
      </c>
      <c r="H120" s="102">
        <v>0</v>
      </c>
      <c r="I120" s="80">
        <v>0</v>
      </c>
    </row>
    <row r="121" spans="1:9" ht="12.75" customHeight="1" x14ac:dyDescent="0.2">
      <c r="A121" s="173" t="s">
        <v>88</v>
      </c>
      <c r="B121" s="173"/>
      <c r="C121" s="173"/>
      <c r="D121" s="173"/>
      <c r="E121" s="173"/>
      <c r="F121" s="173"/>
      <c r="G121" s="68">
        <v>113</v>
      </c>
      <c r="H121" s="102">
        <v>0</v>
      </c>
      <c r="I121" s="80">
        <v>0</v>
      </c>
    </row>
    <row r="122" spans="1:9" ht="25.9" customHeight="1" x14ac:dyDescent="0.2">
      <c r="A122" s="173" t="s">
        <v>89</v>
      </c>
      <c r="B122" s="173"/>
      <c r="C122" s="173"/>
      <c r="D122" s="173"/>
      <c r="E122" s="173"/>
      <c r="F122" s="173"/>
      <c r="G122" s="68">
        <v>114</v>
      </c>
      <c r="H122" s="102">
        <v>0</v>
      </c>
      <c r="I122" s="80">
        <v>0</v>
      </c>
    </row>
    <row r="123" spans="1:9" ht="12.75" customHeight="1" x14ac:dyDescent="0.2">
      <c r="A123" s="173" t="s">
        <v>90</v>
      </c>
      <c r="B123" s="173"/>
      <c r="C123" s="173"/>
      <c r="D123" s="173"/>
      <c r="E123" s="173"/>
      <c r="F123" s="173"/>
      <c r="G123" s="68">
        <v>115</v>
      </c>
      <c r="H123" s="102">
        <v>377913</v>
      </c>
      <c r="I123" s="80">
        <v>387218</v>
      </c>
    </row>
    <row r="124" spans="1:9" ht="12.75" customHeight="1" x14ac:dyDescent="0.2">
      <c r="A124" s="173" t="s">
        <v>91</v>
      </c>
      <c r="B124" s="173"/>
      <c r="C124" s="173"/>
      <c r="D124" s="173"/>
      <c r="E124" s="173"/>
      <c r="F124" s="173"/>
      <c r="G124" s="68">
        <v>116</v>
      </c>
      <c r="H124" s="102">
        <v>9045064</v>
      </c>
      <c r="I124" s="80">
        <v>8192943</v>
      </c>
    </row>
    <row r="125" spans="1:9" ht="12.75" customHeight="1" x14ac:dyDescent="0.2">
      <c r="A125" s="173" t="s">
        <v>92</v>
      </c>
      <c r="B125" s="173"/>
      <c r="C125" s="173"/>
      <c r="D125" s="173"/>
      <c r="E125" s="173"/>
      <c r="F125" s="173"/>
      <c r="G125" s="68">
        <v>117</v>
      </c>
      <c r="H125" s="102">
        <v>0</v>
      </c>
      <c r="I125" s="80">
        <v>1</v>
      </c>
    </row>
    <row r="126" spans="1:9" ht="12.75" customHeight="1" x14ac:dyDescent="0.2">
      <c r="A126" s="173" t="s">
        <v>93</v>
      </c>
      <c r="B126" s="173"/>
      <c r="C126" s="173"/>
      <c r="D126" s="173"/>
      <c r="E126" s="173"/>
      <c r="F126" s="173"/>
      <c r="G126" s="68">
        <v>118</v>
      </c>
      <c r="H126" s="102">
        <v>217076</v>
      </c>
      <c r="I126" s="80">
        <v>293453</v>
      </c>
    </row>
    <row r="127" spans="1:9" x14ac:dyDescent="0.2">
      <c r="A127" s="173" t="s">
        <v>94</v>
      </c>
      <c r="B127" s="173"/>
      <c r="C127" s="173"/>
      <c r="D127" s="173"/>
      <c r="E127" s="173"/>
      <c r="F127" s="173"/>
      <c r="G127" s="68">
        <v>119</v>
      </c>
      <c r="H127" s="102">
        <v>0</v>
      </c>
      <c r="I127" s="80">
        <v>0</v>
      </c>
    </row>
    <row r="128" spans="1:9" x14ac:dyDescent="0.2">
      <c r="A128" s="173" t="s">
        <v>97</v>
      </c>
      <c r="B128" s="173"/>
      <c r="C128" s="173"/>
      <c r="D128" s="173"/>
      <c r="E128" s="173"/>
      <c r="F128" s="173"/>
      <c r="G128" s="68">
        <v>120</v>
      </c>
      <c r="H128" s="102">
        <v>474372</v>
      </c>
      <c r="I128" s="80">
        <v>505925</v>
      </c>
    </row>
    <row r="129" spans="1:9" x14ac:dyDescent="0.2">
      <c r="A129" s="173" t="s">
        <v>98</v>
      </c>
      <c r="B129" s="173"/>
      <c r="C129" s="173"/>
      <c r="D129" s="173"/>
      <c r="E129" s="173"/>
      <c r="F129" s="173"/>
      <c r="G129" s="68">
        <v>121</v>
      </c>
      <c r="H129" s="102">
        <v>627007</v>
      </c>
      <c r="I129" s="80">
        <v>452885</v>
      </c>
    </row>
    <row r="130" spans="1:9" x14ac:dyDescent="0.2">
      <c r="A130" s="173" t="s">
        <v>99</v>
      </c>
      <c r="B130" s="173"/>
      <c r="C130" s="173"/>
      <c r="D130" s="173"/>
      <c r="E130" s="173"/>
      <c r="F130" s="173"/>
      <c r="G130" s="68">
        <v>122</v>
      </c>
      <c r="H130" s="102">
        <v>1123</v>
      </c>
      <c r="I130" s="80">
        <v>1189438</v>
      </c>
    </row>
    <row r="131" spans="1:9" x14ac:dyDescent="0.2">
      <c r="A131" s="173" t="s">
        <v>100</v>
      </c>
      <c r="B131" s="173"/>
      <c r="C131" s="173"/>
      <c r="D131" s="173"/>
      <c r="E131" s="173"/>
      <c r="F131" s="173"/>
      <c r="G131" s="68">
        <v>123</v>
      </c>
      <c r="H131" s="101">
        <v>0</v>
      </c>
      <c r="I131" s="78">
        <v>0</v>
      </c>
    </row>
    <row r="132" spans="1:9" x14ac:dyDescent="0.2">
      <c r="A132" s="173" t="s">
        <v>101</v>
      </c>
      <c r="B132" s="173"/>
      <c r="C132" s="173"/>
      <c r="D132" s="173"/>
      <c r="E132" s="173"/>
      <c r="F132" s="173"/>
      <c r="G132" s="68">
        <v>124</v>
      </c>
      <c r="H132" s="101">
        <v>162507</v>
      </c>
      <c r="I132" s="78">
        <v>1071026</v>
      </c>
    </row>
    <row r="133" spans="1:9" ht="22.15" customHeight="1" x14ac:dyDescent="0.2">
      <c r="A133" s="174" t="s">
        <v>102</v>
      </c>
      <c r="B133" s="174"/>
      <c r="C133" s="174"/>
      <c r="D133" s="174"/>
      <c r="E133" s="174"/>
      <c r="F133" s="174"/>
      <c r="G133" s="68">
        <v>125</v>
      </c>
      <c r="H133" s="101">
        <v>228587</v>
      </c>
      <c r="I133" s="78">
        <v>36719</v>
      </c>
    </row>
    <row r="134" spans="1:9" x14ac:dyDescent="0.2">
      <c r="A134" s="175" t="s">
        <v>434</v>
      </c>
      <c r="B134" s="175"/>
      <c r="C134" s="175"/>
      <c r="D134" s="175"/>
      <c r="E134" s="175"/>
      <c r="F134" s="175"/>
      <c r="G134" s="69">
        <v>126</v>
      </c>
      <c r="H134" s="79">
        <f>H75+H99+H106+H118+H133</f>
        <v>126998061</v>
      </c>
      <c r="I134" s="79">
        <f>I75+I99+I106+I118+I133</f>
        <v>121620515</v>
      </c>
    </row>
    <row r="135" spans="1:9" x14ac:dyDescent="0.2">
      <c r="A135" s="174" t="s">
        <v>103</v>
      </c>
      <c r="B135" s="174"/>
      <c r="C135" s="174"/>
      <c r="D135" s="174"/>
      <c r="E135" s="174"/>
      <c r="F135" s="174"/>
      <c r="G135" s="68">
        <v>127</v>
      </c>
      <c r="H135" s="78">
        <v>0</v>
      </c>
      <c r="I135" s="78">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view="pageBreakPreview" topLeftCell="A28" zoomScale="110" zoomScaleNormal="100" zoomScaleSheetLayoutView="110" workbookViewId="0">
      <selection activeCell="G18" sqref="G18"/>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16" t="s">
        <v>105</v>
      </c>
      <c r="B1" s="182"/>
      <c r="C1" s="182"/>
      <c r="D1" s="182"/>
      <c r="E1" s="182"/>
      <c r="F1" s="182"/>
      <c r="G1" s="182"/>
      <c r="H1" s="182"/>
      <c r="I1" s="182"/>
    </row>
    <row r="2" spans="1:9" x14ac:dyDescent="0.2">
      <c r="A2" s="215" t="s">
        <v>463</v>
      </c>
      <c r="B2" s="184"/>
      <c r="C2" s="184"/>
      <c r="D2" s="184"/>
      <c r="E2" s="184"/>
      <c r="F2" s="184"/>
      <c r="G2" s="184"/>
      <c r="H2" s="184"/>
      <c r="I2" s="184"/>
    </row>
    <row r="3" spans="1:9" x14ac:dyDescent="0.2">
      <c r="A3" s="197" t="s">
        <v>436</v>
      </c>
      <c r="B3" s="198"/>
      <c r="C3" s="198"/>
      <c r="D3" s="198"/>
      <c r="E3" s="198"/>
      <c r="F3" s="198"/>
      <c r="G3" s="198"/>
      <c r="H3" s="198"/>
      <c r="I3" s="198"/>
    </row>
    <row r="4" spans="1:9" ht="12.75" customHeight="1" x14ac:dyDescent="0.2">
      <c r="A4" s="214" t="s">
        <v>462</v>
      </c>
      <c r="B4" s="188"/>
      <c r="C4" s="188"/>
      <c r="D4" s="188"/>
      <c r="E4" s="188"/>
      <c r="F4" s="188"/>
      <c r="G4" s="188"/>
      <c r="H4" s="188"/>
      <c r="I4" s="189"/>
    </row>
    <row r="5" spans="1:9" ht="23.25" x14ac:dyDescent="0.2">
      <c r="A5" s="212" t="s">
        <v>2</v>
      </c>
      <c r="B5" s="193"/>
      <c r="C5" s="193"/>
      <c r="D5" s="193"/>
      <c r="E5" s="193"/>
      <c r="F5" s="193"/>
      <c r="G5" s="70" t="s">
        <v>106</v>
      </c>
      <c r="H5" s="71" t="s">
        <v>290</v>
      </c>
      <c r="I5" s="71" t="s">
        <v>275</v>
      </c>
    </row>
    <row r="6" spans="1:9" x14ac:dyDescent="0.2">
      <c r="A6" s="213">
        <v>1</v>
      </c>
      <c r="B6" s="191"/>
      <c r="C6" s="191"/>
      <c r="D6" s="191"/>
      <c r="E6" s="191"/>
      <c r="F6" s="191"/>
      <c r="G6" s="72">
        <v>2</v>
      </c>
      <c r="H6" s="71">
        <v>3</v>
      </c>
      <c r="I6" s="71">
        <v>4</v>
      </c>
    </row>
    <row r="7" spans="1:9" x14ac:dyDescent="0.2">
      <c r="A7" s="175" t="s">
        <v>348</v>
      </c>
      <c r="B7" s="175"/>
      <c r="C7" s="175"/>
      <c r="D7" s="175"/>
      <c r="E7" s="175"/>
      <c r="F7" s="175"/>
      <c r="G7" s="69">
        <v>1</v>
      </c>
      <c r="H7" s="79">
        <f>SUM(H8:H12)</f>
        <v>5752490</v>
      </c>
      <c r="I7" s="79">
        <f>SUM(I8:I12)</f>
        <v>6570002</v>
      </c>
    </row>
    <row r="8" spans="1:9" x14ac:dyDescent="0.2">
      <c r="A8" s="173" t="s">
        <v>118</v>
      </c>
      <c r="B8" s="173"/>
      <c r="C8" s="173"/>
      <c r="D8" s="173"/>
      <c r="E8" s="173"/>
      <c r="F8" s="173"/>
      <c r="G8" s="68">
        <v>2</v>
      </c>
      <c r="H8" s="78">
        <v>5699839</v>
      </c>
      <c r="I8" s="78">
        <v>6478139</v>
      </c>
    </row>
    <row r="9" spans="1:9" x14ac:dyDescent="0.2">
      <c r="A9" s="173" t="s">
        <v>435</v>
      </c>
      <c r="B9" s="173"/>
      <c r="C9" s="173"/>
      <c r="D9" s="173"/>
      <c r="E9" s="173"/>
      <c r="F9" s="173"/>
      <c r="G9" s="68">
        <v>3</v>
      </c>
      <c r="H9" s="78">
        <v>4307</v>
      </c>
      <c r="I9" s="78">
        <v>5997</v>
      </c>
    </row>
    <row r="10" spans="1:9" x14ac:dyDescent="0.2">
      <c r="A10" s="173" t="s">
        <v>119</v>
      </c>
      <c r="B10" s="173"/>
      <c r="C10" s="173"/>
      <c r="D10" s="173"/>
      <c r="E10" s="173"/>
      <c r="F10" s="173"/>
      <c r="G10" s="68">
        <v>4</v>
      </c>
      <c r="H10" s="78">
        <v>0</v>
      </c>
      <c r="I10" s="78">
        <v>0</v>
      </c>
    </row>
    <row r="11" spans="1:9" x14ac:dyDescent="0.2">
      <c r="A11" s="173" t="s">
        <v>120</v>
      </c>
      <c r="B11" s="173"/>
      <c r="C11" s="173"/>
      <c r="D11" s="173"/>
      <c r="E11" s="173"/>
      <c r="F11" s="173"/>
      <c r="G11" s="68">
        <v>5</v>
      </c>
      <c r="H11" s="78">
        <v>1432</v>
      </c>
      <c r="I11" s="78">
        <v>2355</v>
      </c>
    </row>
    <row r="12" spans="1:9" x14ac:dyDescent="0.2">
      <c r="A12" s="173" t="s">
        <v>121</v>
      </c>
      <c r="B12" s="173"/>
      <c r="C12" s="173"/>
      <c r="D12" s="173"/>
      <c r="E12" s="173"/>
      <c r="F12" s="173"/>
      <c r="G12" s="68">
        <v>6</v>
      </c>
      <c r="H12" s="78">
        <v>46912</v>
      </c>
      <c r="I12" s="78">
        <v>83511</v>
      </c>
    </row>
    <row r="13" spans="1:9" ht="16.5" customHeight="1" x14ac:dyDescent="0.2">
      <c r="A13" s="175" t="s">
        <v>349</v>
      </c>
      <c r="B13" s="175"/>
      <c r="C13" s="175"/>
      <c r="D13" s="175"/>
      <c r="E13" s="175"/>
      <c r="F13" s="175"/>
      <c r="G13" s="69">
        <v>7</v>
      </c>
      <c r="H13" s="79">
        <f>H14+H15+H19+H23+H24+H25+H28+H35</f>
        <v>6105353</v>
      </c>
      <c r="I13" s="79">
        <f>I14+I15+I19+I23+I24+I25+I28+I35</f>
        <v>6970241</v>
      </c>
    </row>
    <row r="14" spans="1:9" x14ac:dyDescent="0.2">
      <c r="A14" s="173" t="s">
        <v>107</v>
      </c>
      <c r="B14" s="173"/>
      <c r="C14" s="173"/>
      <c r="D14" s="173"/>
      <c r="E14" s="173"/>
      <c r="F14" s="173"/>
      <c r="G14" s="68">
        <v>8</v>
      </c>
      <c r="H14" s="78">
        <v>0</v>
      </c>
      <c r="I14" s="78">
        <v>0</v>
      </c>
    </row>
    <row r="15" spans="1:9" x14ac:dyDescent="0.2">
      <c r="A15" s="210" t="s">
        <v>417</v>
      </c>
      <c r="B15" s="210"/>
      <c r="C15" s="210"/>
      <c r="D15" s="210"/>
      <c r="E15" s="210"/>
      <c r="F15" s="210"/>
      <c r="G15" s="69">
        <v>9</v>
      </c>
      <c r="H15" s="79">
        <f>SUM(H16:H18)</f>
        <v>133313</v>
      </c>
      <c r="I15" s="79">
        <f>SUM(I16:I18)</f>
        <v>179673</v>
      </c>
    </row>
    <row r="16" spans="1:9" x14ac:dyDescent="0.2">
      <c r="A16" s="209" t="s">
        <v>122</v>
      </c>
      <c r="B16" s="209"/>
      <c r="C16" s="209"/>
      <c r="D16" s="209"/>
      <c r="E16" s="209"/>
      <c r="F16" s="209"/>
      <c r="G16" s="68">
        <v>10</v>
      </c>
      <c r="H16" s="101">
        <v>133313</v>
      </c>
      <c r="I16" s="78">
        <v>179673</v>
      </c>
    </row>
    <row r="17" spans="1:9" x14ac:dyDescent="0.2">
      <c r="A17" s="209" t="s">
        <v>123</v>
      </c>
      <c r="B17" s="209"/>
      <c r="C17" s="209"/>
      <c r="D17" s="209"/>
      <c r="E17" s="209"/>
      <c r="F17" s="209"/>
      <c r="G17" s="68">
        <v>11</v>
      </c>
      <c r="H17" s="101">
        <v>0</v>
      </c>
      <c r="I17" s="78">
        <v>0</v>
      </c>
    </row>
    <row r="18" spans="1:9" x14ac:dyDescent="0.2">
      <c r="A18" s="209" t="s">
        <v>124</v>
      </c>
      <c r="B18" s="209"/>
      <c r="C18" s="209"/>
      <c r="D18" s="209"/>
      <c r="E18" s="209"/>
      <c r="F18" s="209"/>
      <c r="G18" s="68">
        <v>12</v>
      </c>
      <c r="H18" s="101">
        <v>0</v>
      </c>
      <c r="I18" s="78">
        <v>0</v>
      </c>
    </row>
    <row r="19" spans="1:9" x14ac:dyDescent="0.2">
      <c r="A19" s="210" t="s">
        <v>418</v>
      </c>
      <c r="B19" s="210"/>
      <c r="C19" s="210"/>
      <c r="D19" s="210"/>
      <c r="E19" s="210"/>
      <c r="F19" s="210"/>
      <c r="G19" s="69">
        <v>13</v>
      </c>
      <c r="H19" s="79">
        <f>SUM(H20:H22)</f>
        <v>3785165</v>
      </c>
      <c r="I19" s="79">
        <f>SUM(I20:I22)</f>
        <v>4537905</v>
      </c>
    </row>
    <row r="20" spans="1:9" x14ac:dyDescent="0.2">
      <c r="A20" s="209" t="s">
        <v>108</v>
      </c>
      <c r="B20" s="209"/>
      <c r="C20" s="209"/>
      <c r="D20" s="209"/>
      <c r="E20" s="209"/>
      <c r="F20" s="209"/>
      <c r="G20" s="68">
        <v>14</v>
      </c>
      <c r="H20" s="101">
        <v>2132831</v>
      </c>
      <c r="I20" s="78">
        <v>2544402</v>
      </c>
    </row>
    <row r="21" spans="1:9" x14ac:dyDescent="0.2">
      <c r="A21" s="209" t="s">
        <v>109</v>
      </c>
      <c r="B21" s="209"/>
      <c r="C21" s="209"/>
      <c r="D21" s="209"/>
      <c r="E21" s="209"/>
      <c r="F21" s="209"/>
      <c r="G21" s="68">
        <v>15</v>
      </c>
      <c r="H21" s="101">
        <v>1295242</v>
      </c>
      <c r="I21" s="78">
        <v>1594117</v>
      </c>
    </row>
    <row r="22" spans="1:9" x14ac:dyDescent="0.2">
      <c r="A22" s="209" t="s">
        <v>110</v>
      </c>
      <c r="B22" s="209"/>
      <c r="C22" s="209"/>
      <c r="D22" s="209"/>
      <c r="E22" s="209"/>
      <c r="F22" s="209"/>
      <c r="G22" s="68">
        <v>16</v>
      </c>
      <c r="H22" s="101">
        <v>357092</v>
      </c>
      <c r="I22" s="78">
        <v>399386</v>
      </c>
    </row>
    <row r="23" spans="1:9" x14ac:dyDescent="0.2">
      <c r="A23" s="173" t="s">
        <v>111</v>
      </c>
      <c r="B23" s="173"/>
      <c r="C23" s="173"/>
      <c r="D23" s="173"/>
      <c r="E23" s="173"/>
      <c r="F23" s="173"/>
      <c r="G23" s="68">
        <v>17</v>
      </c>
      <c r="H23" s="101">
        <v>460513</v>
      </c>
      <c r="I23" s="78">
        <v>581037</v>
      </c>
    </row>
    <row r="24" spans="1:9" x14ac:dyDescent="0.2">
      <c r="A24" s="173" t="s">
        <v>112</v>
      </c>
      <c r="B24" s="173"/>
      <c r="C24" s="173"/>
      <c r="D24" s="173"/>
      <c r="E24" s="173"/>
      <c r="F24" s="173"/>
      <c r="G24" s="68">
        <v>18</v>
      </c>
      <c r="H24" s="101">
        <v>1724457</v>
      </c>
      <c r="I24" s="78">
        <v>1670389</v>
      </c>
    </row>
    <row r="25" spans="1:9" x14ac:dyDescent="0.2">
      <c r="A25" s="210" t="s">
        <v>419</v>
      </c>
      <c r="B25" s="210"/>
      <c r="C25" s="210"/>
      <c r="D25" s="210"/>
      <c r="E25" s="210"/>
      <c r="F25" s="210"/>
      <c r="G25" s="69">
        <v>19</v>
      </c>
      <c r="H25" s="79">
        <f>H26+H27</f>
        <v>1408</v>
      </c>
      <c r="I25" s="79">
        <f>I26+I27</f>
        <v>1237</v>
      </c>
    </row>
    <row r="26" spans="1:9" x14ac:dyDescent="0.2">
      <c r="A26" s="209" t="s">
        <v>125</v>
      </c>
      <c r="B26" s="209"/>
      <c r="C26" s="209"/>
      <c r="D26" s="209"/>
      <c r="E26" s="209"/>
      <c r="F26" s="209"/>
      <c r="G26" s="68">
        <v>20</v>
      </c>
      <c r="H26" s="101">
        <v>0</v>
      </c>
      <c r="I26" s="78">
        <v>0</v>
      </c>
    </row>
    <row r="27" spans="1:9" x14ac:dyDescent="0.2">
      <c r="A27" s="209" t="s">
        <v>126</v>
      </c>
      <c r="B27" s="209"/>
      <c r="C27" s="209"/>
      <c r="D27" s="209"/>
      <c r="E27" s="209"/>
      <c r="F27" s="209"/>
      <c r="G27" s="68">
        <v>21</v>
      </c>
      <c r="H27" s="101">
        <v>1408</v>
      </c>
      <c r="I27" s="78">
        <v>1237</v>
      </c>
    </row>
    <row r="28" spans="1:9" x14ac:dyDescent="0.2">
      <c r="A28" s="210" t="s">
        <v>420</v>
      </c>
      <c r="B28" s="210"/>
      <c r="C28" s="210"/>
      <c r="D28" s="210"/>
      <c r="E28" s="210"/>
      <c r="F28" s="210"/>
      <c r="G28" s="69">
        <v>22</v>
      </c>
      <c r="H28" s="79">
        <f>SUM(H29:H34)</f>
        <v>497</v>
      </c>
      <c r="I28" s="79">
        <f>SUM(I29:I34)</f>
        <v>0</v>
      </c>
    </row>
    <row r="29" spans="1:9" x14ac:dyDescent="0.2">
      <c r="A29" s="209" t="s">
        <v>127</v>
      </c>
      <c r="B29" s="209"/>
      <c r="C29" s="209"/>
      <c r="D29" s="209"/>
      <c r="E29" s="209"/>
      <c r="F29" s="209"/>
      <c r="G29" s="68">
        <v>23</v>
      </c>
      <c r="H29" s="101">
        <v>0</v>
      </c>
      <c r="I29" s="78">
        <v>0</v>
      </c>
    </row>
    <row r="30" spans="1:9" x14ac:dyDescent="0.2">
      <c r="A30" s="209" t="s">
        <v>128</v>
      </c>
      <c r="B30" s="209"/>
      <c r="C30" s="209"/>
      <c r="D30" s="209"/>
      <c r="E30" s="209"/>
      <c r="F30" s="209"/>
      <c r="G30" s="68">
        <v>24</v>
      </c>
      <c r="H30" s="101">
        <v>0</v>
      </c>
      <c r="I30" s="78">
        <v>0</v>
      </c>
    </row>
    <row r="31" spans="1:9" x14ac:dyDescent="0.2">
      <c r="A31" s="209" t="s">
        <v>129</v>
      </c>
      <c r="B31" s="209"/>
      <c r="C31" s="209"/>
      <c r="D31" s="209"/>
      <c r="E31" s="209"/>
      <c r="F31" s="209"/>
      <c r="G31" s="68">
        <v>25</v>
      </c>
      <c r="H31" s="101">
        <v>0</v>
      </c>
      <c r="I31" s="78">
        <v>0</v>
      </c>
    </row>
    <row r="32" spans="1:9" x14ac:dyDescent="0.2">
      <c r="A32" s="209" t="s">
        <v>130</v>
      </c>
      <c r="B32" s="209"/>
      <c r="C32" s="209"/>
      <c r="D32" s="209"/>
      <c r="E32" s="209"/>
      <c r="F32" s="209"/>
      <c r="G32" s="68">
        <v>26</v>
      </c>
      <c r="H32" s="101">
        <v>0</v>
      </c>
      <c r="I32" s="78">
        <v>0</v>
      </c>
    </row>
    <row r="33" spans="1:9" x14ac:dyDescent="0.2">
      <c r="A33" s="209" t="s">
        <v>131</v>
      </c>
      <c r="B33" s="209"/>
      <c r="C33" s="209"/>
      <c r="D33" s="209"/>
      <c r="E33" s="209"/>
      <c r="F33" s="209"/>
      <c r="G33" s="68">
        <v>27</v>
      </c>
      <c r="H33" s="101">
        <v>0</v>
      </c>
      <c r="I33" s="78">
        <v>0</v>
      </c>
    </row>
    <row r="34" spans="1:9" x14ac:dyDescent="0.2">
      <c r="A34" s="209" t="s">
        <v>132</v>
      </c>
      <c r="B34" s="209"/>
      <c r="C34" s="209"/>
      <c r="D34" s="209"/>
      <c r="E34" s="209"/>
      <c r="F34" s="209"/>
      <c r="G34" s="68">
        <v>28</v>
      </c>
      <c r="H34" s="101">
        <v>497</v>
      </c>
      <c r="I34" s="78">
        <v>0</v>
      </c>
    </row>
    <row r="35" spans="1:9" x14ac:dyDescent="0.2">
      <c r="A35" s="173" t="s">
        <v>113</v>
      </c>
      <c r="B35" s="173"/>
      <c r="C35" s="173"/>
      <c r="D35" s="173"/>
      <c r="E35" s="173"/>
      <c r="F35" s="173"/>
      <c r="G35" s="68">
        <v>29</v>
      </c>
      <c r="H35" s="101">
        <v>0</v>
      </c>
      <c r="I35" s="78">
        <v>0</v>
      </c>
    </row>
    <row r="36" spans="1:9" x14ac:dyDescent="0.2">
      <c r="A36" s="175" t="s">
        <v>350</v>
      </c>
      <c r="B36" s="175"/>
      <c r="C36" s="175"/>
      <c r="D36" s="175"/>
      <c r="E36" s="175"/>
      <c r="F36" s="175"/>
      <c r="G36" s="69">
        <v>30</v>
      </c>
      <c r="H36" s="79">
        <f>SUM(H37:H46)</f>
        <v>7028293</v>
      </c>
      <c r="I36" s="79">
        <f>SUM(I37:I46)</f>
        <v>8783836</v>
      </c>
    </row>
    <row r="37" spans="1:9" x14ac:dyDescent="0.2">
      <c r="A37" s="173" t="s">
        <v>133</v>
      </c>
      <c r="B37" s="173"/>
      <c r="C37" s="173"/>
      <c r="D37" s="173"/>
      <c r="E37" s="173"/>
      <c r="F37" s="173"/>
      <c r="G37" s="68">
        <v>31</v>
      </c>
      <c r="H37" s="101">
        <v>5828188</v>
      </c>
      <c r="I37" s="78">
        <v>6032814</v>
      </c>
    </row>
    <row r="38" spans="1:9" ht="25.15" customHeight="1" x14ac:dyDescent="0.2">
      <c r="A38" s="173" t="s">
        <v>134</v>
      </c>
      <c r="B38" s="173"/>
      <c r="C38" s="173"/>
      <c r="D38" s="173"/>
      <c r="E38" s="173"/>
      <c r="F38" s="173"/>
      <c r="G38" s="68">
        <v>32</v>
      </c>
      <c r="H38" s="101">
        <v>0</v>
      </c>
      <c r="I38" s="78">
        <v>0</v>
      </c>
    </row>
    <row r="39" spans="1:9" ht="28.15" customHeight="1" x14ac:dyDescent="0.2">
      <c r="A39" s="173" t="s">
        <v>135</v>
      </c>
      <c r="B39" s="173"/>
      <c r="C39" s="173"/>
      <c r="D39" s="173"/>
      <c r="E39" s="173"/>
      <c r="F39" s="173"/>
      <c r="G39" s="68">
        <v>33</v>
      </c>
      <c r="H39" s="101">
        <v>1190367</v>
      </c>
      <c r="I39" s="78">
        <v>2671704</v>
      </c>
    </row>
    <row r="40" spans="1:9" ht="28.15" customHeight="1" x14ac:dyDescent="0.2">
      <c r="A40" s="173" t="s">
        <v>136</v>
      </c>
      <c r="B40" s="173"/>
      <c r="C40" s="173"/>
      <c r="D40" s="173"/>
      <c r="E40" s="173"/>
      <c r="F40" s="173"/>
      <c r="G40" s="68">
        <v>34</v>
      </c>
      <c r="H40" s="101">
        <v>0</v>
      </c>
      <c r="I40" s="78">
        <v>0</v>
      </c>
    </row>
    <row r="41" spans="1:9" ht="22.9" customHeight="1" x14ac:dyDescent="0.2">
      <c r="A41" s="173" t="s">
        <v>137</v>
      </c>
      <c r="B41" s="173"/>
      <c r="C41" s="173"/>
      <c r="D41" s="173"/>
      <c r="E41" s="173"/>
      <c r="F41" s="173"/>
      <c r="G41" s="68">
        <v>35</v>
      </c>
      <c r="H41" s="101">
        <v>0</v>
      </c>
      <c r="I41" s="78">
        <v>0</v>
      </c>
    </row>
    <row r="42" spans="1:9" x14ac:dyDescent="0.2">
      <c r="A42" s="173" t="s">
        <v>138</v>
      </c>
      <c r="B42" s="173"/>
      <c r="C42" s="173"/>
      <c r="D42" s="173"/>
      <c r="E42" s="173"/>
      <c r="F42" s="173"/>
      <c r="G42" s="68">
        <v>36</v>
      </c>
      <c r="H42" s="101">
        <v>0</v>
      </c>
      <c r="I42" s="78">
        <v>0</v>
      </c>
    </row>
    <row r="43" spans="1:9" x14ac:dyDescent="0.2">
      <c r="A43" s="173" t="s">
        <v>139</v>
      </c>
      <c r="B43" s="173"/>
      <c r="C43" s="173"/>
      <c r="D43" s="173"/>
      <c r="E43" s="173"/>
      <c r="F43" s="173"/>
      <c r="G43" s="68">
        <v>37</v>
      </c>
      <c r="H43" s="101">
        <v>9733</v>
      </c>
      <c r="I43" s="78">
        <v>79315</v>
      </c>
    </row>
    <row r="44" spans="1:9" x14ac:dyDescent="0.2">
      <c r="A44" s="173" t="s">
        <v>140</v>
      </c>
      <c r="B44" s="173"/>
      <c r="C44" s="173"/>
      <c r="D44" s="173"/>
      <c r="E44" s="173"/>
      <c r="F44" s="173"/>
      <c r="G44" s="68">
        <v>38</v>
      </c>
      <c r="H44" s="101">
        <v>5</v>
      </c>
      <c r="I44" s="78">
        <v>3</v>
      </c>
    </row>
    <row r="45" spans="1:9" x14ac:dyDescent="0.2">
      <c r="A45" s="173" t="s">
        <v>141</v>
      </c>
      <c r="B45" s="173"/>
      <c r="C45" s="173"/>
      <c r="D45" s="173"/>
      <c r="E45" s="173"/>
      <c r="F45" s="173"/>
      <c r="G45" s="68">
        <v>39</v>
      </c>
      <c r="H45" s="101">
        <v>0</v>
      </c>
      <c r="I45" s="78">
        <v>0</v>
      </c>
    </row>
    <row r="46" spans="1:9" x14ac:dyDescent="0.2">
      <c r="A46" s="173" t="s">
        <v>142</v>
      </c>
      <c r="B46" s="173"/>
      <c r="C46" s="173"/>
      <c r="D46" s="173"/>
      <c r="E46" s="173"/>
      <c r="F46" s="173"/>
      <c r="G46" s="68">
        <v>40</v>
      </c>
      <c r="H46" s="101">
        <v>0</v>
      </c>
      <c r="I46" s="78">
        <v>0</v>
      </c>
    </row>
    <row r="47" spans="1:9" x14ac:dyDescent="0.2">
      <c r="A47" s="175" t="s">
        <v>351</v>
      </c>
      <c r="B47" s="175"/>
      <c r="C47" s="175"/>
      <c r="D47" s="175"/>
      <c r="E47" s="175"/>
      <c r="F47" s="175"/>
      <c r="G47" s="69">
        <v>41</v>
      </c>
      <c r="H47" s="79">
        <f>SUM(H48:H54)</f>
        <v>1154224</v>
      </c>
      <c r="I47" s="79">
        <f>SUM(I48:I54)</f>
        <v>2329839</v>
      </c>
    </row>
    <row r="48" spans="1:9" ht="23.45" customHeight="1" x14ac:dyDescent="0.2">
      <c r="A48" s="173" t="s">
        <v>143</v>
      </c>
      <c r="B48" s="173"/>
      <c r="C48" s="173"/>
      <c r="D48" s="173"/>
      <c r="E48" s="173"/>
      <c r="F48" s="173"/>
      <c r="G48" s="68">
        <v>42</v>
      </c>
      <c r="H48" s="101">
        <v>72577</v>
      </c>
      <c r="I48" s="78">
        <v>127759</v>
      </c>
    </row>
    <row r="49" spans="1:9" x14ac:dyDescent="0.2">
      <c r="A49" s="206" t="s">
        <v>144</v>
      </c>
      <c r="B49" s="206"/>
      <c r="C49" s="206"/>
      <c r="D49" s="206"/>
      <c r="E49" s="206"/>
      <c r="F49" s="206"/>
      <c r="G49" s="68">
        <v>43</v>
      </c>
      <c r="H49" s="101">
        <v>0</v>
      </c>
      <c r="I49" s="78">
        <v>0</v>
      </c>
    </row>
    <row r="50" spans="1:9" x14ac:dyDescent="0.2">
      <c r="A50" s="206" t="s">
        <v>145</v>
      </c>
      <c r="B50" s="206"/>
      <c r="C50" s="206"/>
      <c r="D50" s="206"/>
      <c r="E50" s="206"/>
      <c r="F50" s="206"/>
      <c r="G50" s="68">
        <v>44</v>
      </c>
      <c r="H50" s="101">
        <v>1081645</v>
      </c>
      <c r="I50" s="78">
        <v>2201847</v>
      </c>
    </row>
    <row r="51" spans="1:9" x14ac:dyDescent="0.2">
      <c r="A51" s="206" t="s">
        <v>146</v>
      </c>
      <c r="B51" s="206"/>
      <c r="C51" s="206"/>
      <c r="D51" s="206"/>
      <c r="E51" s="206"/>
      <c r="F51" s="206"/>
      <c r="G51" s="68">
        <v>45</v>
      </c>
      <c r="H51" s="101">
        <v>2</v>
      </c>
      <c r="I51" s="78">
        <v>233</v>
      </c>
    </row>
    <row r="52" spans="1:9" x14ac:dyDescent="0.2">
      <c r="A52" s="206" t="s">
        <v>147</v>
      </c>
      <c r="B52" s="206"/>
      <c r="C52" s="206"/>
      <c r="D52" s="206"/>
      <c r="E52" s="206"/>
      <c r="F52" s="206"/>
      <c r="G52" s="68">
        <v>46</v>
      </c>
      <c r="H52" s="101">
        <v>0</v>
      </c>
      <c r="I52" s="78">
        <v>0</v>
      </c>
    </row>
    <row r="53" spans="1:9" x14ac:dyDescent="0.2">
      <c r="A53" s="206" t="s">
        <v>148</v>
      </c>
      <c r="B53" s="206"/>
      <c r="C53" s="206"/>
      <c r="D53" s="206"/>
      <c r="E53" s="206"/>
      <c r="F53" s="206"/>
      <c r="G53" s="68">
        <v>47</v>
      </c>
      <c r="H53" s="101">
        <v>0</v>
      </c>
      <c r="I53" s="78">
        <v>0</v>
      </c>
    </row>
    <row r="54" spans="1:9" x14ac:dyDescent="0.2">
      <c r="A54" s="206" t="s">
        <v>149</v>
      </c>
      <c r="B54" s="206"/>
      <c r="C54" s="206"/>
      <c r="D54" s="206"/>
      <c r="E54" s="206"/>
      <c r="F54" s="206"/>
      <c r="G54" s="68">
        <v>48</v>
      </c>
      <c r="H54" s="101">
        <v>0</v>
      </c>
      <c r="I54" s="78">
        <v>0</v>
      </c>
    </row>
    <row r="55" spans="1:9" ht="30.6" customHeight="1" x14ac:dyDescent="0.2">
      <c r="A55" s="174" t="s">
        <v>150</v>
      </c>
      <c r="B55" s="174"/>
      <c r="C55" s="174"/>
      <c r="D55" s="174"/>
      <c r="E55" s="174"/>
      <c r="F55" s="174"/>
      <c r="G55" s="68">
        <v>49</v>
      </c>
      <c r="H55" s="101">
        <v>0</v>
      </c>
      <c r="I55" s="78">
        <v>0</v>
      </c>
    </row>
    <row r="56" spans="1:9" x14ac:dyDescent="0.2">
      <c r="A56" s="174" t="s">
        <v>151</v>
      </c>
      <c r="B56" s="174"/>
      <c r="C56" s="174"/>
      <c r="D56" s="174"/>
      <c r="E56" s="174"/>
      <c r="F56" s="174"/>
      <c r="G56" s="68">
        <v>50</v>
      </c>
      <c r="H56" s="101">
        <v>0</v>
      </c>
      <c r="I56" s="78">
        <v>0</v>
      </c>
    </row>
    <row r="57" spans="1:9" ht="28.9" customHeight="1" x14ac:dyDescent="0.2">
      <c r="A57" s="174" t="s">
        <v>152</v>
      </c>
      <c r="B57" s="174"/>
      <c r="C57" s="174"/>
      <c r="D57" s="174"/>
      <c r="E57" s="174"/>
      <c r="F57" s="174"/>
      <c r="G57" s="68">
        <v>51</v>
      </c>
      <c r="H57" s="101">
        <v>0</v>
      </c>
      <c r="I57" s="78">
        <v>0</v>
      </c>
    </row>
    <row r="58" spans="1:9" x14ac:dyDescent="0.2">
      <c r="A58" s="174" t="s">
        <v>153</v>
      </c>
      <c r="B58" s="174"/>
      <c r="C58" s="174"/>
      <c r="D58" s="174"/>
      <c r="E58" s="174"/>
      <c r="F58" s="174"/>
      <c r="G58" s="68">
        <v>52</v>
      </c>
      <c r="H58" s="101">
        <v>0</v>
      </c>
      <c r="I58" s="78">
        <v>0</v>
      </c>
    </row>
    <row r="59" spans="1:9" x14ac:dyDescent="0.2">
      <c r="A59" s="175" t="s">
        <v>352</v>
      </c>
      <c r="B59" s="175"/>
      <c r="C59" s="175"/>
      <c r="D59" s="175"/>
      <c r="E59" s="175"/>
      <c r="F59" s="175"/>
      <c r="G59" s="69">
        <v>53</v>
      </c>
      <c r="H59" s="79">
        <f>H7+H36+H55+H56</f>
        <v>12780783</v>
      </c>
      <c r="I59" s="79">
        <f>I7+I36+I55+I56</f>
        <v>15353838</v>
      </c>
    </row>
    <row r="60" spans="1:9" x14ac:dyDescent="0.2">
      <c r="A60" s="175" t="s">
        <v>353</v>
      </c>
      <c r="B60" s="175"/>
      <c r="C60" s="175"/>
      <c r="D60" s="175"/>
      <c r="E60" s="175"/>
      <c r="F60" s="175"/>
      <c r="G60" s="69">
        <v>54</v>
      </c>
      <c r="H60" s="79">
        <f>H13+H47+H57+H58</f>
        <v>7259577</v>
      </c>
      <c r="I60" s="79">
        <f>I13+I47+I57+I58</f>
        <v>9300080</v>
      </c>
    </row>
    <row r="61" spans="1:9" x14ac:dyDescent="0.2">
      <c r="A61" s="175" t="s">
        <v>355</v>
      </c>
      <c r="B61" s="175"/>
      <c r="C61" s="175"/>
      <c r="D61" s="175"/>
      <c r="E61" s="175"/>
      <c r="F61" s="175"/>
      <c r="G61" s="69">
        <v>55</v>
      </c>
      <c r="H61" s="79">
        <f>H59-H60</f>
        <v>5521206</v>
      </c>
      <c r="I61" s="79">
        <f>I59-I60</f>
        <v>6053758</v>
      </c>
    </row>
    <row r="62" spans="1:9" x14ac:dyDescent="0.2">
      <c r="A62" s="208" t="s">
        <v>356</v>
      </c>
      <c r="B62" s="208"/>
      <c r="C62" s="208"/>
      <c r="D62" s="208"/>
      <c r="E62" s="208"/>
      <c r="F62" s="208"/>
      <c r="G62" s="69">
        <v>56</v>
      </c>
      <c r="H62" s="79">
        <f>+IF((H59-H60)&gt;0,(H59-H60),0)</f>
        <v>5521206</v>
      </c>
      <c r="I62" s="79">
        <f>+IF((I59-I60)&gt;0,(I59-I60),0)</f>
        <v>6053758</v>
      </c>
    </row>
    <row r="63" spans="1:9" x14ac:dyDescent="0.2">
      <c r="A63" s="208" t="s">
        <v>357</v>
      </c>
      <c r="B63" s="208"/>
      <c r="C63" s="208"/>
      <c r="D63" s="208"/>
      <c r="E63" s="208"/>
      <c r="F63" s="208"/>
      <c r="G63" s="69">
        <v>57</v>
      </c>
      <c r="H63" s="79">
        <f>+IF((H59-H60)&lt;0,(H59-H60),0)</f>
        <v>0</v>
      </c>
      <c r="I63" s="79">
        <f>+IF((I59-I60)&lt;0,(I59-I60),0)</f>
        <v>0</v>
      </c>
    </row>
    <row r="64" spans="1:9" x14ac:dyDescent="0.2">
      <c r="A64" s="174" t="s">
        <v>114</v>
      </c>
      <c r="B64" s="174"/>
      <c r="C64" s="174"/>
      <c r="D64" s="174"/>
      <c r="E64" s="174"/>
      <c r="F64" s="174"/>
      <c r="G64" s="68">
        <v>58</v>
      </c>
      <c r="H64" s="101">
        <v>-15167</v>
      </c>
      <c r="I64" s="78">
        <v>36432</v>
      </c>
    </row>
    <row r="65" spans="1:9" x14ac:dyDescent="0.2">
      <c r="A65" s="175" t="s">
        <v>358</v>
      </c>
      <c r="B65" s="175"/>
      <c r="C65" s="175"/>
      <c r="D65" s="175"/>
      <c r="E65" s="175"/>
      <c r="F65" s="175"/>
      <c r="G65" s="69">
        <v>59</v>
      </c>
      <c r="H65" s="79">
        <f>H61-H64</f>
        <v>5536373</v>
      </c>
      <c r="I65" s="79">
        <f>I61-I64</f>
        <v>6017326</v>
      </c>
    </row>
    <row r="66" spans="1:9" x14ac:dyDescent="0.2">
      <c r="A66" s="208" t="s">
        <v>359</v>
      </c>
      <c r="B66" s="208"/>
      <c r="C66" s="208"/>
      <c r="D66" s="208"/>
      <c r="E66" s="208"/>
      <c r="F66" s="208"/>
      <c r="G66" s="69">
        <v>60</v>
      </c>
      <c r="H66" s="79">
        <f>+IF((H61-H64)&gt;0,(H61-H64),0)</f>
        <v>5536373</v>
      </c>
      <c r="I66" s="79">
        <f>+IF((I61-I64)&gt;0,(I61-I64),0)</f>
        <v>6017326</v>
      </c>
    </row>
    <row r="67" spans="1:9" x14ac:dyDescent="0.2">
      <c r="A67" s="208" t="s">
        <v>360</v>
      </c>
      <c r="B67" s="208"/>
      <c r="C67" s="208"/>
      <c r="D67" s="208"/>
      <c r="E67" s="208"/>
      <c r="F67" s="208"/>
      <c r="G67" s="69">
        <v>61</v>
      </c>
      <c r="H67" s="79">
        <f>+IF((H61-H64)&lt;0,(H61-H64),0)</f>
        <v>0</v>
      </c>
      <c r="I67" s="79">
        <f>+IF((I61-I64)&lt;0,(I61-I64),0)</f>
        <v>0</v>
      </c>
    </row>
    <row r="68" spans="1:9" x14ac:dyDescent="0.2">
      <c r="A68" s="179" t="s">
        <v>154</v>
      </c>
      <c r="B68" s="179"/>
      <c r="C68" s="179"/>
      <c r="D68" s="179"/>
      <c r="E68" s="179"/>
      <c r="F68" s="179"/>
      <c r="G68" s="200"/>
      <c r="H68" s="200"/>
      <c r="I68" s="200"/>
    </row>
    <row r="69" spans="1:9" ht="25.9" customHeight="1" x14ac:dyDescent="0.2">
      <c r="A69" s="175" t="s">
        <v>361</v>
      </c>
      <c r="B69" s="175"/>
      <c r="C69" s="175"/>
      <c r="D69" s="175"/>
      <c r="E69" s="175"/>
      <c r="F69" s="175"/>
      <c r="G69" s="69">
        <v>62</v>
      </c>
      <c r="H69" s="79">
        <f>H70-H71</f>
        <v>0</v>
      </c>
      <c r="I69" s="79">
        <f>I70-I71</f>
        <v>0</v>
      </c>
    </row>
    <row r="70" spans="1:9" x14ac:dyDescent="0.2">
      <c r="A70" s="206" t="s">
        <v>155</v>
      </c>
      <c r="B70" s="206"/>
      <c r="C70" s="206"/>
      <c r="D70" s="206"/>
      <c r="E70" s="206"/>
      <c r="F70" s="206"/>
      <c r="G70" s="68">
        <v>63</v>
      </c>
      <c r="H70" s="78">
        <v>0</v>
      </c>
      <c r="I70" s="78">
        <v>0</v>
      </c>
    </row>
    <row r="71" spans="1:9" x14ac:dyDescent="0.2">
      <c r="A71" s="206" t="s">
        <v>156</v>
      </c>
      <c r="B71" s="206"/>
      <c r="C71" s="206"/>
      <c r="D71" s="206"/>
      <c r="E71" s="206"/>
      <c r="F71" s="206"/>
      <c r="G71" s="68">
        <v>64</v>
      </c>
      <c r="H71" s="78">
        <v>0</v>
      </c>
      <c r="I71" s="78">
        <v>0</v>
      </c>
    </row>
    <row r="72" spans="1:9" x14ac:dyDescent="0.2">
      <c r="A72" s="174" t="s">
        <v>157</v>
      </c>
      <c r="B72" s="174"/>
      <c r="C72" s="174"/>
      <c r="D72" s="174"/>
      <c r="E72" s="174"/>
      <c r="F72" s="174"/>
      <c r="G72" s="68">
        <v>65</v>
      </c>
      <c r="H72" s="78">
        <v>0</v>
      </c>
      <c r="I72" s="78">
        <v>0</v>
      </c>
    </row>
    <row r="73" spans="1:9" x14ac:dyDescent="0.2">
      <c r="A73" s="208" t="s">
        <v>362</v>
      </c>
      <c r="B73" s="208"/>
      <c r="C73" s="208"/>
      <c r="D73" s="208"/>
      <c r="E73" s="208"/>
      <c r="F73" s="208"/>
      <c r="G73" s="69">
        <v>66</v>
      </c>
      <c r="H73" s="82">
        <v>0</v>
      </c>
      <c r="I73" s="82">
        <v>0</v>
      </c>
    </row>
    <row r="74" spans="1:9" x14ac:dyDescent="0.2">
      <c r="A74" s="208" t="s">
        <v>363</v>
      </c>
      <c r="B74" s="208"/>
      <c r="C74" s="208"/>
      <c r="D74" s="208"/>
      <c r="E74" s="208"/>
      <c r="F74" s="208"/>
      <c r="G74" s="69">
        <v>67</v>
      </c>
      <c r="H74" s="82">
        <v>0</v>
      </c>
      <c r="I74" s="82">
        <v>0</v>
      </c>
    </row>
    <row r="75" spans="1:9" x14ac:dyDescent="0.2">
      <c r="A75" s="179" t="s">
        <v>158</v>
      </c>
      <c r="B75" s="179"/>
      <c r="C75" s="179"/>
      <c r="D75" s="179"/>
      <c r="E75" s="179"/>
      <c r="F75" s="179"/>
      <c r="G75" s="200"/>
      <c r="H75" s="200"/>
      <c r="I75" s="200"/>
    </row>
    <row r="76" spans="1:9" x14ac:dyDescent="0.2">
      <c r="A76" s="175" t="s">
        <v>364</v>
      </c>
      <c r="B76" s="175"/>
      <c r="C76" s="175"/>
      <c r="D76" s="175"/>
      <c r="E76" s="175"/>
      <c r="F76" s="175"/>
      <c r="G76" s="69">
        <v>68</v>
      </c>
      <c r="H76" s="82">
        <v>0</v>
      </c>
      <c r="I76" s="82">
        <v>0</v>
      </c>
    </row>
    <row r="77" spans="1:9" x14ac:dyDescent="0.2">
      <c r="A77" s="207" t="s">
        <v>365</v>
      </c>
      <c r="B77" s="207"/>
      <c r="C77" s="207"/>
      <c r="D77" s="207"/>
      <c r="E77" s="207"/>
      <c r="F77" s="207"/>
      <c r="G77" s="73">
        <v>69</v>
      </c>
      <c r="H77" s="83">
        <v>0</v>
      </c>
      <c r="I77" s="83">
        <v>0</v>
      </c>
    </row>
    <row r="78" spans="1:9" x14ac:dyDescent="0.2">
      <c r="A78" s="207" t="s">
        <v>366</v>
      </c>
      <c r="B78" s="207"/>
      <c r="C78" s="207"/>
      <c r="D78" s="207"/>
      <c r="E78" s="207"/>
      <c r="F78" s="207"/>
      <c r="G78" s="73">
        <v>70</v>
      </c>
      <c r="H78" s="83">
        <v>0</v>
      </c>
      <c r="I78" s="83">
        <v>0</v>
      </c>
    </row>
    <row r="79" spans="1:9" x14ac:dyDescent="0.2">
      <c r="A79" s="175" t="s">
        <v>367</v>
      </c>
      <c r="B79" s="175"/>
      <c r="C79" s="175"/>
      <c r="D79" s="175"/>
      <c r="E79" s="175"/>
      <c r="F79" s="175"/>
      <c r="G79" s="69">
        <v>71</v>
      </c>
      <c r="H79" s="82">
        <v>0</v>
      </c>
      <c r="I79" s="82">
        <v>0</v>
      </c>
    </row>
    <row r="80" spans="1:9" x14ac:dyDescent="0.2">
      <c r="A80" s="175" t="s">
        <v>368</v>
      </c>
      <c r="B80" s="175"/>
      <c r="C80" s="175"/>
      <c r="D80" s="175"/>
      <c r="E80" s="175"/>
      <c r="F80" s="175"/>
      <c r="G80" s="69">
        <v>72</v>
      </c>
      <c r="H80" s="82">
        <v>0</v>
      </c>
      <c r="I80" s="82">
        <v>0</v>
      </c>
    </row>
    <row r="81" spans="1:9" x14ac:dyDescent="0.2">
      <c r="A81" s="208" t="s">
        <v>369</v>
      </c>
      <c r="B81" s="208"/>
      <c r="C81" s="208"/>
      <c r="D81" s="208"/>
      <c r="E81" s="208"/>
      <c r="F81" s="208"/>
      <c r="G81" s="69">
        <v>73</v>
      </c>
      <c r="H81" s="82">
        <v>0</v>
      </c>
      <c r="I81" s="82">
        <v>0</v>
      </c>
    </row>
    <row r="82" spans="1:9" x14ac:dyDescent="0.2">
      <c r="A82" s="208" t="s">
        <v>370</v>
      </c>
      <c r="B82" s="208"/>
      <c r="C82" s="208"/>
      <c r="D82" s="208"/>
      <c r="E82" s="208"/>
      <c r="F82" s="208"/>
      <c r="G82" s="69">
        <v>74</v>
      </c>
      <c r="H82" s="82">
        <v>0</v>
      </c>
      <c r="I82" s="82">
        <v>0</v>
      </c>
    </row>
    <row r="83" spans="1:9" x14ac:dyDescent="0.2">
      <c r="A83" s="179" t="s">
        <v>115</v>
      </c>
      <c r="B83" s="179"/>
      <c r="C83" s="179"/>
      <c r="D83" s="179"/>
      <c r="E83" s="179"/>
      <c r="F83" s="179"/>
      <c r="G83" s="200"/>
      <c r="H83" s="200"/>
      <c r="I83" s="200"/>
    </row>
    <row r="84" spans="1:9" x14ac:dyDescent="0.2">
      <c r="A84" s="201" t="s">
        <v>371</v>
      </c>
      <c r="B84" s="201"/>
      <c r="C84" s="201"/>
      <c r="D84" s="201"/>
      <c r="E84" s="201"/>
      <c r="F84" s="201"/>
      <c r="G84" s="69">
        <v>75</v>
      </c>
      <c r="H84" s="84">
        <f>H85+H86</f>
        <v>0</v>
      </c>
      <c r="I84" s="84">
        <f>I85+I86</f>
        <v>0</v>
      </c>
    </row>
    <row r="85" spans="1:9" x14ac:dyDescent="0.2">
      <c r="A85" s="202" t="s">
        <v>159</v>
      </c>
      <c r="B85" s="202"/>
      <c r="C85" s="202"/>
      <c r="D85" s="202"/>
      <c r="E85" s="202"/>
      <c r="F85" s="202"/>
      <c r="G85" s="68">
        <v>76</v>
      </c>
      <c r="H85" s="85">
        <v>0</v>
      </c>
      <c r="I85" s="85">
        <v>0</v>
      </c>
    </row>
    <row r="86" spans="1:9" x14ac:dyDescent="0.2">
      <c r="A86" s="202" t="s">
        <v>160</v>
      </c>
      <c r="B86" s="202"/>
      <c r="C86" s="202"/>
      <c r="D86" s="202"/>
      <c r="E86" s="202"/>
      <c r="F86" s="202"/>
      <c r="G86" s="68">
        <v>77</v>
      </c>
      <c r="H86" s="85">
        <v>0</v>
      </c>
      <c r="I86" s="85">
        <v>0</v>
      </c>
    </row>
    <row r="87" spans="1:9" x14ac:dyDescent="0.2">
      <c r="A87" s="203" t="s">
        <v>117</v>
      </c>
      <c r="B87" s="203"/>
      <c r="C87" s="203"/>
      <c r="D87" s="203"/>
      <c r="E87" s="203"/>
      <c r="F87" s="203"/>
      <c r="G87" s="204"/>
      <c r="H87" s="204"/>
      <c r="I87" s="204"/>
    </row>
    <row r="88" spans="1:9" x14ac:dyDescent="0.2">
      <c r="A88" s="205" t="s">
        <v>161</v>
      </c>
      <c r="B88" s="205"/>
      <c r="C88" s="205"/>
      <c r="D88" s="205"/>
      <c r="E88" s="205"/>
      <c r="F88" s="205"/>
      <c r="G88" s="68">
        <v>78</v>
      </c>
      <c r="H88" s="104">
        <v>5536373</v>
      </c>
      <c r="I88" s="85">
        <v>6017326</v>
      </c>
    </row>
    <row r="89" spans="1:9" ht="29.25" customHeight="1" x14ac:dyDescent="0.2">
      <c r="A89" s="199" t="s">
        <v>413</v>
      </c>
      <c r="B89" s="199"/>
      <c r="C89" s="199"/>
      <c r="D89" s="199"/>
      <c r="E89" s="199"/>
      <c r="F89" s="199"/>
      <c r="G89" s="69">
        <v>79</v>
      </c>
      <c r="H89" s="84">
        <f>H90+H97</f>
        <v>0</v>
      </c>
      <c r="I89" s="84">
        <f>I90+I97</f>
        <v>0</v>
      </c>
    </row>
    <row r="90" spans="1:9" ht="24.6" customHeight="1" x14ac:dyDescent="0.2">
      <c r="A90" s="211" t="s">
        <v>421</v>
      </c>
      <c r="B90" s="211"/>
      <c r="C90" s="211"/>
      <c r="D90" s="211"/>
      <c r="E90" s="211"/>
      <c r="F90" s="211"/>
      <c r="G90" s="69">
        <v>80</v>
      </c>
      <c r="H90" s="84">
        <f>SUM(H91:H95)</f>
        <v>0</v>
      </c>
      <c r="I90" s="84">
        <f>SUM(I91:I95)</f>
        <v>0</v>
      </c>
    </row>
    <row r="91" spans="1:9" ht="24.6" customHeight="1" x14ac:dyDescent="0.2">
      <c r="A91" s="206" t="s">
        <v>342</v>
      </c>
      <c r="B91" s="206"/>
      <c r="C91" s="206"/>
      <c r="D91" s="206"/>
      <c r="E91" s="206"/>
      <c r="F91" s="206"/>
      <c r="G91" s="68">
        <v>81</v>
      </c>
      <c r="H91" s="85">
        <v>0</v>
      </c>
      <c r="I91" s="85">
        <v>0</v>
      </c>
    </row>
    <row r="92" spans="1:9" ht="39" customHeight="1" x14ac:dyDescent="0.2">
      <c r="A92" s="206" t="s">
        <v>343</v>
      </c>
      <c r="B92" s="206"/>
      <c r="C92" s="206"/>
      <c r="D92" s="206"/>
      <c r="E92" s="206"/>
      <c r="F92" s="206"/>
      <c r="G92" s="68">
        <v>82</v>
      </c>
      <c r="H92" s="85">
        <v>0</v>
      </c>
      <c r="I92" s="85">
        <v>0</v>
      </c>
    </row>
    <row r="93" spans="1:9" ht="44.25" customHeight="1" x14ac:dyDescent="0.2">
      <c r="A93" s="206" t="s">
        <v>344</v>
      </c>
      <c r="B93" s="206"/>
      <c r="C93" s="206"/>
      <c r="D93" s="206"/>
      <c r="E93" s="206"/>
      <c r="F93" s="206"/>
      <c r="G93" s="68">
        <v>83</v>
      </c>
      <c r="H93" s="85">
        <v>0</v>
      </c>
      <c r="I93" s="85">
        <v>0</v>
      </c>
    </row>
    <row r="94" spans="1:9" ht="16.5" customHeight="1" x14ac:dyDescent="0.2">
      <c r="A94" s="206" t="s">
        <v>345</v>
      </c>
      <c r="B94" s="206"/>
      <c r="C94" s="206"/>
      <c r="D94" s="206"/>
      <c r="E94" s="206"/>
      <c r="F94" s="206"/>
      <c r="G94" s="68">
        <v>84</v>
      </c>
      <c r="H94" s="85">
        <v>0</v>
      </c>
      <c r="I94" s="85">
        <v>0</v>
      </c>
    </row>
    <row r="95" spans="1:9" ht="13.5" customHeight="1" x14ac:dyDescent="0.2">
      <c r="A95" s="206" t="s">
        <v>346</v>
      </c>
      <c r="B95" s="206"/>
      <c r="C95" s="206"/>
      <c r="D95" s="206"/>
      <c r="E95" s="206"/>
      <c r="F95" s="206"/>
      <c r="G95" s="68">
        <v>85</v>
      </c>
      <c r="H95" s="85">
        <v>0</v>
      </c>
      <c r="I95" s="85">
        <v>0</v>
      </c>
    </row>
    <row r="96" spans="1:9" ht="24.6" customHeight="1" x14ac:dyDescent="0.2">
      <c r="A96" s="206" t="s">
        <v>347</v>
      </c>
      <c r="B96" s="206"/>
      <c r="C96" s="206"/>
      <c r="D96" s="206"/>
      <c r="E96" s="206"/>
      <c r="F96" s="206"/>
      <c r="G96" s="68">
        <v>86</v>
      </c>
      <c r="H96" s="85">
        <v>0</v>
      </c>
      <c r="I96" s="85">
        <v>0</v>
      </c>
    </row>
    <row r="97" spans="1:9" ht="24.6" customHeight="1" x14ac:dyDescent="0.2">
      <c r="A97" s="211" t="s">
        <v>414</v>
      </c>
      <c r="B97" s="211"/>
      <c r="C97" s="211"/>
      <c r="D97" s="211"/>
      <c r="E97" s="211"/>
      <c r="F97" s="211"/>
      <c r="G97" s="69">
        <v>87</v>
      </c>
      <c r="H97" s="84">
        <f>SUM(H98:H106)</f>
        <v>0</v>
      </c>
      <c r="I97" s="84">
        <f>SUM(I98:I106)</f>
        <v>0</v>
      </c>
    </row>
    <row r="98" spans="1:9" x14ac:dyDescent="0.2">
      <c r="A98" s="206" t="s">
        <v>162</v>
      </c>
      <c r="B98" s="206"/>
      <c r="C98" s="206"/>
      <c r="D98" s="206"/>
      <c r="E98" s="206"/>
      <c r="F98" s="206"/>
      <c r="G98" s="68">
        <v>88</v>
      </c>
      <c r="H98" s="85">
        <v>0</v>
      </c>
      <c r="I98" s="85">
        <v>0</v>
      </c>
    </row>
    <row r="99" spans="1:9" x14ac:dyDescent="0.2">
      <c r="A99" s="206" t="s">
        <v>438</v>
      </c>
      <c r="B99" s="206"/>
      <c r="C99" s="206"/>
      <c r="D99" s="206"/>
      <c r="E99" s="206"/>
      <c r="F99" s="206"/>
      <c r="G99" s="68">
        <v>89</v>
      </c>
      <c r="H99" s="85">
        <v>0</v>
      </c>
      <c r="I99" s="85">
        <v>0</v>
      </c>
    </row>
    <row r="100" spans="1:9" ht="35.25" customHeight="1" x14ac:dyDescent="0.2">
      <c r="A100" s="206" t="s">
        <v>439</v>
      </c>
      <c r="B100" s="206"/>
      <c r="C100" s="206"/>
      <c r="D100" s="206"/>
      <c r="E100" s="206"/>
      <c r="F100" s="206"/>
      <c r="G100" s="68">
        <v>90</v>
      </c>
      <c r="H100" s="85">
        <v>0</v>
      </c>
      <c r="I100" s="85">
        <v>0</v>
      </c>
    </row>
    <row r="101" spans="1:9" x14ac:dyDescent="0.2">
      <c r="A101" s="206" t="s">
        <v>440</v>
      </c>
      <c r="B101" s="206"/>
      <c r="C101" s="206"/>
      <c r="D101" s="206"/>
      <c r="E101" s="206"/>
      <c r="F101" s="206"/>
      <c r="G101" s="68">
        <v>91</v>
      </c>
      <c r="H101" s="85">
        <v>0</v>
      </c>
      <c r="I101" s="85">
        <v>0</v>
      </c>
    </row>
    <row r="102" spans="1:9" ht="33.75" customHeight="1" x14ac:dyDescent="0.2">
      <c r="A102" s="206" t="s">
        <v>441</v>
      </c>
      <c r="B102" s="206"/>
      <c r="C102" s="206"/>
      <c r="D102" s="206"/>
      <c r="E102" s="206"/>
      <c r="F102" s="206"/>
      <c r="G102" s="68">
        <v>92</v>
      </c>
      <c r="H102" s="85">
        <v>0</v>
      </c>
      <c r="I102" s="85">
        <v>0</v>
      </c>
    </row>
    <row r="103" spans="1:9" ht="29.25" customHeight="1" x14ac:dyDescent="0.2">
      <c r="A103" s="206" t="s">
        <v>442</v>
      </c>
      <c r="B103" s="206"/>
      <c r="C103" s="206"/>
      <c r="D103" s="206"/>
      <c r="E103" s="206"/>
      <c r="F103" s="206"/>
      <c r="G103" s="68">
        <v>93</v>
      </c>
      <c r="H103" s="85">
        <v>0</v>
      </c>
      <c r="I103" s="85">
        <v>0</v>
      </c>
    </row>
    <row r="104" spans="1:9" x14ac:dyDescent="0.2">
      <c r="A104" s="206" t="s">
        <v>443</v>
      </c>
      <c r="B104" s="206"/>
      <c r="C104" s="206"/>
      <c r="D104" s="206"/>
      <c r="E104" s="206"/>
      <c r="F104" s="206"/>
      <c r="G104" s="68">
        <v>94</v>
      </c>
      <c r="H104" s="85">
        <v>0</v>
      </c>
      <c r="I104" s="85">
        <v>0</v>
      </c>
    </row>
    <row r="105" spans="1:9" ht="24.75" customHeight="1" x14ac:dyDescent="0.2">
      <c r="A105" s="206" t="s">
        <v>444</v>
      </c>
      <c r="B105" s="206"/>
      <c r="C105" s="206"/>
      <c r="D105" s="206"/>
      <c r="E105" s="206"/>
      <c r="F105" s="206"/>
      <c r="G105" s="68">
        <v>95</v>
      </c>
      <c r="H105" s="85">
        <v>0</v>
      </c>
      <c r="I105" s="85">
        <v>0</v>
      </c>
    </row>
    <row r="106" spans="1:9" ht="15.75" customHeight="1" x14ac:dyDescent="0.2">
      <c r="A106" s="206" t="s">
        <v>445</v>
      </c>
      <c r="B106" s="206"/>
      <c r="C106" s="206"/>
      <c r="D106" s="206"/>
      <c r="E106" s="206"/>
      <c r="F106" s="206"/>
      <c r="G106" s="68">
        <v>96</v>
      </c>
      <c r="H106" s="85">
        <v>0</v>
      </c>
      <c r="I106" s="85">
        <v>0</v>
      </c>
    </row>
    <row r="107" spans="1:9" ht="24.75" customHeight="1" x14ac:dyDescent="0.2">
      <c r="A107" s="206" t="s">
        <v>446</v>
      </c>
      <c r="B107" s="206"/>
      <c r="C107" s="206"/>
      <c r="D107" s="206"/>
      <c r="E107" s="206"/>
      <c r="F107" s="206"/>
      <c r="G107" s="68">
        <v>97</v>
      </c>
      <c r="H107" s="85">
        <v>0</v>
      </c>
      <c r="I107" s="85">
        <v>0</v>
      </c>
    </row>
    <row r="108" spans="1:9" ht="27.6" customHeight="1" x14ac:dyDescent="0.2">
      <c r="A108" s="199" t="s">
        <v>416</v>
      </c>
      <c r="B108" s="199"/>
      <c r="C108" s="199"/>
      <c r="D108" s="199"/>
      <c r="E108" s="199"/>
      <c r="F108" s="199"/>
      <c r="G108" s="69">
        <v>98</v>
      </c>
      <c r="H108" s="84">
        <f>H90+H97-H107-H96</f>
        <v>0</v>
      </c>
      <c r="I108" s="84">
        <f>I90+I97-I107-I96</f>
        <v>0</v>
      </c>
    </row>
    <row r="109" spans="1:9" x14ac:dyDescent="0.2">
      <c r="A109" s="199" t="s">
        <v>354</v>
      </c>
      <c r="B109" s="199"/>
      <c r="C109" s="199"/>
      <c r="D109" s="199"/>
      <c r="E109" s="199"/>
      <c r="F109" s="199"/>
      <c r="G109" s="69">
        <v>99</v>
      </c>
      <c r="H109" s="84">
        <f>H88+H108</f>
        <v>5536373</v>
      </c>
      <c r="I109" s="84">
        <f>I88+I108</f>
        <v>6017326</v>
      </c>
    </row>
    <row r="110" spans="1:9" x14ac:dyDescent="0.2">
      <c r="A110" s="179" t="s">
        <v>163</v>
      </c>
      <c r="B110" s="179"/>
      <c r="C110" s="179"/>
      <c r="D110" s="179"/>
      <c r="E110" s="179"/>
      <c r="F110" s="179"/>
      <c r="G110" s="200"/>
      <c r="H110" s="200"/>
      <c r="I110" s="200"/>
    </row>
    <row r="111" spans="1:9" ht="24.75" customHeight="1" x14ac:dyDescent="0.2">
      <c r="A111" s="201" t="s">
        <v>415</v>
      </c>
      <c r="B111" s="201"/>
      <c r="C111" s="201"/>
      <c r="D111" s="201"/>
      <c r="E111" s="201"/>
      <c r="F111" s="201"/>
      <c r="G111" s="69">
        <v>100</v>
      </c>
      <c r="H111" s="84">
        <f>H112+H113</f>
        <v>0</v>
      </c>
      <c r="I111" s="84">
        <f>I112+I113</f>
        <v>0</v>
      </c>
    </row>
    <row r="112" spans="1:9" x14ac:dyDescent="0.2">
      <c r="A112" s="202" t="s">
        <v>116</v>
      </c>
      <c r="B112" s="202"/>
      <c r="C112" s="202"/>
      <c r="D112" s="202"/>
      <c r="E112" s="202"/>
      <c r="F112" s="202"/>
      <c r="G112" s="68">
        <v>101</v>
      </c>
      <c r="H112" s="85">
        <v>0</v>
      </c>
      <c r="I112" s="85">
        <v>0</v>
      </c>
    </row>
    <row r="113" spans="1:9" x14ac:dyDescent="0.2">
      <c r="A113" s="202" t="s">
        <v>164</v>
      </c>
      <c r="B113" s="202"/>
      <c r="C113" s="202"/>
      <c r="D113" s="202"/>
      <c r="E113" s="202"/>
      <c r="F113" s="202"/>
      <c r="G113" s="68">
        <v>102</v>
      </c>
      <c r="H113" s="85">
        <v>0</v>
      </c>
      <c r="I113" s="85">
        <v>0</v>
      </c>
    </row>
  </sheetData>
  <sheetProtection algorithmName="SHA-512" hashValue="fBKP3Q33VlhgVjtpmxYdUvSWKiwJnoD7yFB3BknP4cDiTzKxFmG1CcoY373fwef+VKi/sQhchdCcYWmpkElohw==" saltValue="FMrdaDOP6ojHKb2jQ7O+3Q=="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K51" sqref="K51"/>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16" t="s">
        <v>165</v>
      </c>
      <c r="B1" s="220"/>
      <c r="C1" s="220"/>
      <c r="D1" s="220"/>
      <c r="E1" s="220"/>
      <c r="F1" s="220"/>
      <c r="G1" s="220"/>
      <c r="H1" s="220"/>
      <c r="I1" s="220"/>
    </row>
    <row r="2" spans="1:9" x14ac:dyDescent="0.2">
      <c r="A2" s="215" t="s">
        <v>463</v>
      </c>
      <c r="B2" s="184"/>
      <c r="C2" s="184"/>
      <c r="D2" s="184"/>
      <c r="E2" s="184"/>
      <c r="F2" s="184"/>
      <c r="G2" s="184"/>
      <c r="H2" s="184"/>
      <c r="I2" s="184"/>
    </row>
    <row r="3" spans="1:9" x14ac:dyDescent="0.2">
      <c r="A3" s="222" t="s">
        <v>436</v>
      </c>
      <c r="B3" s="223"/>
      <c r="C3" s="223"/>
      <c r="D3" s="223"/>
      <c r="E3" s="223"/>
      <c r="F3" s="223"/>
      <c r="G3" s="223"/>
      <c r="H3" s="223"/>
      <c r="I3" s="223"/>
    </row>
    <row r="4" spans="1:9" ht="12.75" customHeight="1" x14ac:dyDescent="0.2">
      <c r="A4" s="221" t="s">
        <v>462</v>
      </c>
      <c r="B4" s="188"/>
      <c r="C4" s="188"/>
      <c r="D4" s="188"/>
      <c r="E4" s="188"/>
      <c r="F4" s="188"/>
      <c r="G4" s="188"/>
      <c r="H4" s="188"/>
      <c r="I4" s="189"/>
    </row>
    <row r="5" spans="1:9" ht="22.5" x14ac:dyDescent="0.2">
      <c r="A5" s="212" t="s">
        <v>2</v>
      </c>
      <c r="B5" s="193"/>
      <c r="C5" s="193"/>
      <c r="D5" s="193"/>
      <c r="E5" s="193"/>
      <c r="F5" s="193"/>
      <c r="G5" s="74" t="s">
        <v>106</v>
      </c>
      <c r="H5" s="71" t="s">
        <v>290</v>
      </c>
      <c r="I5" s="71" t="s">
        <v>275</v>
      </c>
    </row>
    <row r="6" spans="1:9" x14ac:dyDescent="0.2">
      <c r="A6" s="224">
        <v>1</v>
      </c>
      <c r="B6" s="193"/>
      <c r="C6" s="193"/>
      <c r="D6" s="193"/>
      <c r="E6" s="193"/>
      <c r="F6" s="193"/>
      <c r="G6" s="71">
        <v>2</v>
      </c>
      <c r="H6" s="71" t="s">
        <v>166</v>
      </c>
      <c r="I6" s="71" t="s">
        <v>167</v>
      </c>
    </row>
    <row r="7" spans="1:9" x14ac:dyDescent="0.2">
      <c r="A7" s="217" t="s">
        <v>168</v>
      </c>
      <c r="B7" s="217"/>
      <c r="C7" s="217"/>
      <c r="D7" s="217"/>
      <c r="E7" s="217"/>
      <c r="F7" s="217"/>
      <c r="G7" s="217"/>
      <c r="H7" s="217"/>
      <c r="I7" s="217"/>
    </row>
    <row r="8" spans="1:9" ht="12.75" customHeight="1" x14ac:dyDescent="0.2">
      <c r="A8" s="206" t="s">
        <v>169</v>
      </c>
      <c r="B8" s="206"/>
      <c r="C8" s="206"/>
      <c r="D8" s="206"/>
      <c r="E8" s="206"/>
      <c r="F8" s="206"/>
      <c r="G8" s="73">
        <v>1</v>
      </c>
      <c r="H8" s="105">
        <v>5521206</v>
      </c>
      <c r="I8" s="86">
        <v>6053758</v>
      </c>
    </row>
    <row r="9" spans="1:9" ht="12.75" customHeight="1" x14ac:dyDescent="0.2">
      <c r="A9" s="208" t="s">
        <v>170</v>
      </c>
      <c r="B9" s="208"/>
      <c r="C9" s="208"/>
      <c r="D9" s="208"/>
      <c r="E9" s="208"/>
      <c r="F9" s="208"/>
      <c r="G9" s="69">
        <v>2</v>
      </c>
      <c r="H9" s="87">
        <f>H10+H11+H12+H13+H14+H15+H16+H17</f>
        <v>-5327604</v>
      </c>
      <c r="I9" s="87">
        <f>I10+I11+I12+I13+I14+I15+I16+I17</f>
        <v>-5768095</v>
      </c>
    </row>
    <row r="10" spans="1:9" ht="12.75" customHeight="1" x14ac:dyDescent="0.2">
      <c r="A10" s="219" t="s">
        <v>171</v>
      </c>
      <c r="B10" s="219"/>
      <c r="C10" s="219"/>
      <c r="D10" s="219"/>
      <c r="E10" s="219"/>
      <c r="F10" s="219"/>
      <c r="G10" s="73">
        <v>3</v>
      </c>
      <c r="H10" s="86">
        <v>460513</v>
      </c>
      <c r="I10" s="86">
        <v>581037</v>
      </c>
    </row>
    <row r="11" spans="1:9" ht="31.15" customHeight="1" x14ac:dyDescent="0.2">
      <c r="A11" s="219" t="s">
        <v>295</v>
      </c>
      <c r="B11" s="219"/>
      <c r="C11" s="219"/>
      <c r="D11" s="219"/>
      <c r="E11" s="219"/>
      <c r="F11" s="219"/>
      <c r="G11" s="73">
        <v>4</v>
      </c>
      <c r="H11" s="86">
        <v>0</v>
      </c>
      <c r="I11" s="86">
        <v>0</v>
      </c>
    </row>
    <row r="12" spans="1:9" ht="28.15" customHeight="1" x14ac:dyDescent="0.2">
      <c r="A12" s="219" t="s">
        <v>296</v>
      </c>
      <c r="B12" s="219"/>
      <c r="C12" s="219"/>
      <c r="D12" s="219"/>
      <c r="E12" s="219"/>
      <c r="F12" s="219"/>
      <c r="G12" s="73">
        <v>5</v>
      </c>
      <c r="H12" s="86">
        <v>0</v>
      </c>
      <c r="I12" s="86">
        <v>0</v>
      </c>
    </row>
    <row r="13" spans="1:9" ht="12.75" customHeight="1" x14ac:dyDescent="0.2">
      <c r="A13" s="219" t="s">
        <v>172</v>
      </c>
      <c r="B13" s="219"/>
      <c r="C13" s="219"/>
      <c r="D13" s="219"/>
      <c r="E13" s="219"/>
      <c r="F13" s="219"/>
      <c r="G13" s="73">
        <v>6</v>
      </c>
      <c r="H13" s="86">
        <v>-7028293</v>
      </c>
      <c r="I13" s="86">
        <v>-8783836</v>
      </c>
    </row>
    <row r="14" spans="1:9" ht="12.75" customHeight="1" x14ac:dyDescent="0.2">
      <c r="A14" s="219" t="s">
        <v>173</v>
      </c>
      <c r="B14" s="219"/>
      <c r="C14" s="219"/>
      <c r="D14" s="219"/>
      <c r="E14" s="219"/>
      <c r="F14" s="219"/>
      <c r="G14" s="73">
        <v>7</v>
      </c>
      <c r="H14" s="86">
        <v>1154222</v>
      </c>
      <c r="I14" s="86">
        <v>2329606</v>
      </c>
    </row>
    <row r="15" spans="1:9" ht="12.75" customHeight="1" x14ac:dyDescent="0.2">
      <c r="A15" s="219" t="s">
        <v>174</v>
      </c>
      <c r="B15" s="219"/>
      <c r="C15" s="219"/>
      <c r="D15" s="219"/>
      <c r="E15" s="219"/>
      <c r="F15" s="219"/>
      <c r="G15" s="73">
        <v>8</v>
      </c>
      <c r="H15" s="86">
        <v>497</v>
      </c>
      <c r="I15" s="86">
        <v>0</v>
      </c>
    </row>
    <row r="16" spans="1:9" ht="12.75" customHeight="1" x14ac:dyDescent="0.2">
      <c r="A16" s="219" t="s">
        <v>175</v>
      </c>
      <c r="B16" s="219"/>
      <c r="C16" s="219"/>
      <c r="D16" s="219"/>
      <c r="E16" s="219"/>
      <c r="F16" s="219"/>
      <c r="G16" s="73">
        <v>9</v>
      </c>
      <c r="H16" s="86">
        <v>0</v>
      </c>
      <c r="I16" s="86">
        <v>0</v>
      </c>
    </row>
    <row r="17" spans="1:9" ht="27.6" customHeight="1" x14ac:dyDescent="0.2">
      <c r="A17" s="219" t="s">
        <v>176</v>
      </c>
      <c r="B17" s="219"/>
      <c r="C17" s="219"/>
      <c r="D17" s="219"/>
      <c r="E17" s="219"/>
      <c r="F17" s="219"/>
      <c r="G17" s="73">
        <v>10</v>
      </c>
      <c r="H17" s="86">
        <v>85457</v>
      </c>
      <c r="I17" s="86">
        <v>105098</v>
      </c>
    </row>
    <row r="18" spans="1:9" ht="29.45" customHeight="1" x14ac:dyDescent="0.2">
      <c r="A18" s="199" t="s">
        <v>298</v>
      </c>
      <c r="B18" s="199"/>
      <c r="C18" s="199"/>
      <c r="D18" s="199"/>
      <c r="E18" s="199"/>
      <c r="F18" s="199"/>
      <c r="G18" s="69">
        <v>11</v>
      </c>
      <c r="H18" s="87">
        <f>H8+H9</f>
        <v>193602</v>
      </c>
      <c r="I18" s="87">
        <f>I8+I9</f>
        <v>285663</v>
      </c>
    </row>
    <row r="19" spans="1:9" ht="12.75" customHeight="1" x14ac:dyDescent="0.2">
      <c r="A19" s="208" t="s">
        <v>177</v>
      </c>
      <c r="B19" s="208"/>
      <c r="C19" s="208"/>
      <c r="D19" s="208"/>
      <c r="E19" s="208"/>
      <c r="F19" s="208"/>
      <c r="G19" s="69">
        <v>12</v>
      </c>
      <c r="H19" s="87">
        <f>H20+H21+H22+H23</f>
        <v>123695</v>
      </c>
      <c r="I19" s="87">
        <f>I20+I21+I22+I23</f>
        <v>2696566</v>
      </c>
    </row>
    <row r="20" spans="1:9" ht="12.75" customHeight="1" x14ac:dyDescent="0.2">
      <c r="A20" s="219" t="s">
        <v>178</v>
      </c>
      <c r="B20" s="219"/>
      <c r="C20" s="219"/>
      <c r="D20" s="219"/>
      <c r="E20" s="219"/>
      <c r="F20" s="219"/>
      <c r="G20" s="73">
        <v>13</v>
      </c>
      <c r="H20" s="86">
        <v>806015</v>
      </c>
      <c r="I20" s="86">
        <v>412175</v>
      </c>
    </row>
    <row r="21" spans="1:9" ht="12.75" customHeight="1" x14ac:dyDescent="0.2">
      <c r="A21" s="219" t="s">
        <v>179</v>
      </c>
      <c r="B21" s="219"/>
      <c r="C21" s="219"/>
      <c r="D21" s="219"/>
      <c r="E21" s="219"/>
      <c r="F21" s="219"/>
      <c r="G21" s="73">
        <v>14</v>
      </c>
      <c r="H21" s="86">
        <v>-682320</v>
      </c>
      <c r="I21" s="86">
        <v>2284391</v>
      </c>
    </row>
    <row r="22" spans="1:9" ht="12.75" customHeight="1" x14ac:dyDescent="0.2">
      <c r="A22" s="219" t="s">
        <v>180</v>
      </c>
      <c r="B22" s="219"/>
      <c r="C22" s="219"/>
      <c r="D22" s="219"/>
      <c r="E22" s="219"/>
      <c r="F22" s="219"/>
      <c r="G22" s="73">
        <v>15</v>
      </c>
      <c r="H22" s="86">
        <v>0</v>
      </c>
      <c r="I22" s="86">
        <v>0</v>
      </c>
    </row>
    <row r="23" spans="1:9" ht="12.75" customHeight="1" x14ac:dyDescent="0.2">
      <c r="A23" s="219" t="s">
        <v>181</v>
      </c>
      <c r="B23" s="219"/>
      <c r="C23" s="219"/>
      <c r="D23" s="219"/>
      <c r="E23" s="219"/>
      <c r="F23" s="219"/>
      <c r="G23" s="73">
        <v>16</v>
      </c>
      <c r="H23" s="86">
        <v>0</v>
      </c>
      <c r="I23" s="86">
        <v>0</v>
      </c>
    </row>
    <row r="24" spans="1:9" ht="12.75" customHeight="1" x14ac:dyDescent="0.2">
      <c r="A24" s="199" t="s">
        <v>182</v>
      </c>
      <c r="B24" s="199"/>
      <c r="C24" s="199"/>
      <c r="D24" s="199"/>
      <c r="E24" s="199"/>
      <c r="F24" s="199"/>
      <c r="G24" s="69">
        <v>17</v>
      </c>
      <c r="H24" s="87">
        <f>H18+H19</f>
        <v>317297</v>
      </c>
      <c r="I24" s="87">
        <f>I18+I19</f>
        <v>2982229</v>
      </c>
    </row>
    <row r="25" spans="1:9" ht="12.75" customHeight="1" x14ac:dyDescent="0.2">
      <c r="A25" s="206" t="s">
        <v>183</v>
      </c>
      <c r="B25" s="206"/>
      <c r="C25" s="206"/>
      <c r="D25" s="206"/>
      <c r="E25" s="206"/>
      <c r="F25" s="206"/>
      <c r="G25" s="73">
        <v>18</v>
      </c>
      <c r="H25" s="86">
        <v>-1133693</v>
      </c>
      <c r="I25" s="86">
        <v>-2266175</v>
      </c>
    </row>
    <row r="26" spans="1:9" ht="12.75" customHeight="1" x14ac:dyDescent="0.2">
      <c r="A26" s="206" t="s">
        <v>184</v>
      </c>
      <c r="B26" s="206"/>
      <c r="C26" s="206"/>
      <c r="D26" s="206"/>
      <c r="E26" s="206"/>
      <c r="F26" s="206"/>
      <c r="G26" s="73">
        <v>19</v>
      </c>
      <c r="H26" s="86">
        <v>0</v>
      </c>
      <c r="I26" s="86">
        <v>-21935</v>
      </c>
    </row>
    <row r="27" spans="1:9" ht="28.9" customHeight="1" x14ac:dyDescent="0.2">
      <c r="A27" s="201" t="s">
        <v>185</v>
      </c>
      <c r="B27" s="201"/>
      <c r="C27" s="201"/>
      <c r="D27" s="201"/>
      <c r="E27" s="201"/>
      <c r="F27" s="201"/>
      <c r="G27" s="69">
        <v>20</v>
      </c>
      <c r="H27" s="87">
        <f>H24+H25+H26</f>
        <v>-816396</v>
      </c>
      <c r="I27" s="87">
        <f>I24+I25+I26</f>
        <v>694119</v>
      </c>
    </row>
    <row r="28" spans="1:9" x14ac:dyDescent="0.2">
      <c r="A28" s="217" t="s">
        <v>186</v>
      </c>
      <c r="B28" s="217"/>
      <c r="C28" s="217"/>
      <c r="D28" s="217"/>
      <c r="E28" s="217"/>
      <c r="F28" s="217"/>
      <c r="G28" s="217"/>
      <c r="H28" s="217"/>
      <c r="I28" s="217"/>
    </row>
    <row r="29" spans="1:9" ht="23.45" customHeight="1" x14ac:dyDescent="0.2">
      <c r="A29" s="206" t="s">
        <v>187</v>
      </c>
      <c r="B29" s="206"/>
      <c r="C29" s="206"/>
      <c r="D29" s="206"/>
      <c r="E29" s="206"/>
      <c r="F29" s="206"/>
      <c r="G29" s="73">
        <v>21</v>
      </c>
      <c r="H29" s="85">
        <v>0</v>
      </c>
      <c r="I29" s="85">
        <v>0</v>
      </c>
    </row>
    <row r="30" spans="1:9" ht="12.75" customHeight="1" x14ac:dyDescent="0.2">
      <c r="A30" s="206" t="s">
        <v>188</v>
      </c>
      <c r="B30" s="206"/>
      <c r="C30" s="206"/>
      <c r="D30" s="206"/>
      <c r="E30" s="206"/>
      <c r="F30" s="206"/>
      <c r="G30" s="73">
        <v>22</v>
      </c>
      <c r="H30" s="85">
        <v>0</v>
      </c>
      <c r="I30" s="85">
        <v>0</v>
      </c>
    </row>
    <row r="31" spans="1:9" ht="12.75" customHeight="1" x14ac:dyDescent="0.2">
      <c r="A31" s="206" t="s">
        <v>189</v>
      </c>
      <c r="B31" s="206"/>
      <c r="C31" s="206"/>
      <c r="D31" s="206"/>
      <c r="E31" s="206"/>
      <c r="F31" s="206"/>
      <c r="G31" s="73">
        <v>23</v>
      </c>
      <c r="H31" s="85">
        <v>1200101</v>
      </c>
      <c r="I31" s="85">
        <v>2751019</v>
      </c>
    </row>
    <row r="32" spans="1:9" ht="12.75" customHeight="1" x14ac:dyDescent="0.2">
      <c r="A32" s="206" t="s">
        <v>190</v>
      </c>
      <c r="B32" s="206"/>
      <c r="C32" s="206"/>
      <c r="D32" s="206"/>
      <c r="E32" s="206"/>
      <c r="F32" s="206"/>
      <c r="G32" s="73">
        <v>24</v>
      </c>
      <c r="H32" s="85">
        <v>0</v>
      </c>
      <c r="I32" s="85">
        <v>0</v>
      </c>
    </row>
    <row r="33" spans="1:9" ht="12.75" customHeight="1" x14ac:dyDescent="0.2">
      <c r="A33" s="206" t="s">
        <v>191</v>
      </c>
      <c r="B33" s="206"/>
      <c r="C33" s="206"/>
      <c r="D33" s="206"/>
      <c r="E33" s="206"/>
      <c r="F33" s="206"/>
      <c r="G33" s="73">
        <v>25</v>
      </c>
      <c r="H33" s="85">
        <v>16984580</v>
      </c>
      <c r="I33" s="85">
        <v>41690058</v>
      </c>
    </row>
    <row r="34" spans="1:9" ht="12.75" customHeight="1" x14ac:dyDescent="0.2">
      <c r="A34" s="206" t="s">
        <v>192</v>
      </c>
      <c r="B34" s="206"/>
      <c r="C34" s="206"/>
      <c r="D34" s="206"/>
      <c r="E34" s="206"/>
      <c r="F34" s="206"/>
      <c r="G34" s="73">
        <v>26</v>
      </c>
      <c r="H34" s="85">
        <v>0</v>
      </c>
      <c r="I34" s="85">
        <v>0</v>
      </c>
    </row>
    <row r="35" spans="1:9" ht="27.6" customHeight="1" x14ac:dyDescent="0.2">
      <c r="A35" s="199" t="s">
        <v>193</v>
      </c>
      <c r="B35" s="199"/>
      <c r="C35" s="199"/>
      <c r="D35" s="199"/>
      <c r="E35" s="199"/>
      <c r="F35" s="199"/>
      <c r="G35" s="69">
        <v>27</v>
      </c>
      <c r="H35" s="84">
        <f>H29+H30+H31+H32+H33+H34</f>
        <v>18184681</v>
      </c>
      <c r="I35" s="84">
        <f>I29+I30+I31+I32+I33+I34</f>
        <v>44441077</v>
      </c>
    </row>
    <row r="36" spans="1:9" ht="26.45" customHeight="1" x14ac:dyDescent="0.2">
      <c r="A36" s="206" t="s">
        <v>194</v>
      </c>
      <c r="B36" s="206"/>
      <c r="C36" s="206"/>
      <c r="D36" s="206"/>
      <c r="E36" s="206"/>
      <c r="F36" s="206"/>
      <c r="G36" s="73">
        <v>28</v>
      </c>
      <c r="H36" s="85">
        <v>-294088</v>
      </c>
      <c r="I36" s="85">
        <v>-454986</v>
      </c>
    </row>
    <row r="37" spans="1:9" ht="12.75" customHeight="1" x14ac:dyDescent="0.2">
      <c r="A37" s="206" t="s">
        <v>195</v>
      </c>
      <c r="B37" s="206"/>
      <c r="C37" s="206"/>
      <c r="D37" s="206"/>
      <c r="E37" s="206"/>
      <c r="F37" s="206"/>
      <c r="G37" s="73">
        <v>29</v>
      </c>
      <c r="H37" s="85">
        <v>0</v>
      </c>
      <c r="I37" s="85">
        <v>0</v>
      </c>
    </row>
    <row r="38" spans="1:9" ht="12.75" customHeight="1" x14ac:dyDescent="0.2">
      <c r="A38" s="206" t="s">
        <v>196</v>
      </c>
      <c r="B38" s="206"/>
      <c r="C38" s="206"/>
      <c r="D38" s="206"/>
      <c r="E38" s="206"/>
      <c r="F38" s="206"/>
      <c r="G38" s="73">
        <v>30</v>
      </c>
      <c r="H38" s="85">
        <v>-68796971</v>
      </c>
      <c r="I38" s="85">
        <v>-34209941</v>
      </c>
    </row>
    <row r="39" spans="1:9" ht="12.75" customHeight="1" x14ac:dyDescent="0.2">
      <c r="A39" s="206" t="s">
        <v>197</v>
      </c>
      <c r="B39" s="206"/>
      <c r="C39" s="206"/>
      <c r="D39" s="206"/>
      <c r="E39" s="206"/>
      <c r="F39" s="206"/>
      <c r="G39" s="73">
        <v>31</v>
      </c>
      <c r="H39" s="85">
        <v>0</v>
      </c>
      <c r="I39" s="85">
        <v>0</v>
      </c>
    </row>
    <row r="40" spans="1:9" ht="12.75" customHeight="1" x14ac:dyDescent="0.2">
      <c r="A40" s="206" t="s">
        <v>198</v>
      </c>
      <c r="B40" s="206"/>
      <c r="C40" s="206"/>
      <c r="D40" s="206"/>
      <c r="E40" s="206"/>
      <c r="F40" s="206"/>
      <c r="G40" s="73">
        <v>32</v>
      </c>
      <c r="H40" s="85">
        <v>0</v>
      </c>
      <c r="I40" s="85">
        <v>0</v>
      </c>
    </row>
    <row r="41" spans="1:9" ht="22.9" customHeight="1" x14ac:dyDescent="0.2">
      <c r="A41" s="199" t="s">
        <v>199</v>
      </c>
      <c r="B41" s="199"/>
      <c r="C41" s="199"/>
      <c r="D41" s="199"/>
      <c r="E41" s="199"/>
      <c r="F41" s="199"/>
      <c r="G41" s="69">
        <v>33</v>
      </c>
      <c r="H41" s="84">
        <f>H36+H37+H38+H39+H40</f>
        <v>-69091059</v>
      </c>
      <c r="I41" s="84">
        <f>I36+I37+I38+I39+I40</f>
        <v>-34664927</v>
      </c>
    </row>
    <row r="42" spans="1:9" ht="30.6" customHeight="1" x14ac:dyDescent="0.2">
      <c r="A42" s="201" t="s">
        <v>200</v>
      </c>
      <c r="B42" s="201"/>
      <c r="C42" s="201"/>
      <c r="D42" s="201"/>
      <c r="E42" s="201"/>
      <c r="F42" s="201"/>
      <c r="G42" s="69">
        <v>34</v>
      </c>
      <c r="H42" s="84">
        <f>H35+H41</f>
        <v>-50906378</v>
      </c>
      <c r="I42" s="84">
        <f>I35+I41</f>
        <v>9776150</v>
      </c>
    </row>
    <row r="43" spans="1:9" x14ac:dyDescent="0.2">
      <c r="A43" s="217" t="s">
        <v>201</v>
      </c>
      <c r="B43" s="217"/>
      <c r="C43" s="217"/>
      <c r="D43" s="217"/>
      <c r="E43" s="217"/>
      <c r="F43" s="217"/>
      <c r="G43" s="217"/>
      <c r="H43" s="217"/>
      <c r="I43" s="217"/>
    </row>
    <row r="44" spans="1:9" ht="12.75" customHeight="1" x14ac:dyDescent="0.2">
      <c r="A44" s="206" t="s">
        <v>202</v>
      </c>
      <c r="B44" s="206"/>
      <c r="C44" s="206"/>
      <c r="D44" s="206"/>
      <c r="E44" s="206"/>
      <c r="F44" s="206"/>
      <c r="G44" s="73">
        <v>35</v>
      </c>
      <c r="H44" s="85">
        <v>0</v>
      </c>
      <c r="I44" s="85">
        <v>0</v>
      </c>
    </row>
    <row r="45" spans="1:9" ht="27.6" customHeight="1" x14ac:dyDescent="0.2">
      <c r="A45" s="206" t="s">
        <v>203</v>
      </c>
      <c r="B45" s="206"/>
      <c r="C45" s="206"/>
      <c r="D45" s="206"/>
      <c r="E45" s="206"/>
      <c r="F45" s="206"/>
      <c r="G45" s="73">
        <v>36</v>
      </c>
      <c r="H45" s="85">
        <v>0</v>
      </c>
      <c r="I45" s="85">
        <v>0</v>
      </c>
    </row>
    <row r="46" spans="1:9" ht="12.75" customHeight="1" x14ac:dyDescent="0.2">
      <c r="A46" s="206" t="s">
        <v>204</v>
      </c>
      <c r="B46" s="206"/>
      <c r="C46" s="206"/>
      <c r="D46" s="206"/>
      <c r="E46" s="206"/>
      <c r="F46" s="206"/>
      <c r="G46" s="73">
        <v>37</v>
      </c>
      <c r="H46" s="85">
        <v>63482654</v>
      </c>
      <c r="I46" s="85">
        <v>5055500</v>
      </c>
    </row>
    <row r="47" spans="1:9" ht="12.75" customHeight="1" x14ac:dyDescent="0.2">
      <c r="A47" s="206" t="s">
        <v>205</v>
      </c>
      <c r="B47" s="206"/>
      <c r="C47" s="206"/>
      <c r="D47" s="206"/>
      <c r="E47" s="206"/>
      <c r="F47" s="206"/>
      <c r="G47" s="73">
        <v>38</v>
      </c>
      <c r="H47" s="85">
        <v>0</v>
      </c>
      <c r="I47" s="85">
        <v>0</v>
      </c>
    </row>
    <row r="48" spans="1:9" ht="25.9" customHeight="1" x14ac:dyDescent="0.2">
      <c r="A48" s="199" t="s">
        <v>206</v>
      </c>
      <c r="B48" s="199"/>
      <c r="C48" s="199"/>
      <c r="D48" s="199"/>
      <c r="E48" s="199"/>
      <c r="F48" s="199"/>
      <c r="G48" s="69">
        <v>39</v>
      </c>
      <c r="H48" s="84">
        <f>H44+H45+H46+H47</f>
        <v>63482654</v>
      </c>
      <c r="I48" s="84">
        <f>I44+I45+I46+I47</f>
        <v>5055500</v>
      </c>
    </row>
    <row r="49" spans="1:9" ht="24.6" customHeight="1" x14ac:dyDescent="0.2">
      <c r="A49" s="206" t="s">
        <v>297</v>
      </c>
      <c r="B49" s="206"/>
      <c r="C49" s="206"/>
      <c r="D49" s="206"/>
      <c r="E49" s="206"/>
      <c r="F49" s="206"/>
      <c r="G49" s="73">
        <v>40</v>
      </c>
      <c r="H49" s="85">
        <v>-2635249</v>
      </c>
      <c r="I49" s="85">
        <v>-14761880</v>
      </c>
    </row>
    <row r="50" spans="1:9" ht="12.75" customHeight="1" x14ac:dyDescent="0.2">
      <c r="A50" s="206" t="s">
        <v>207</v>
      </c>
      <c r="B50" s="206"/>
      <c r="C50" s="206"/>
      <c r="D50" s="206"/>
      <c r="E50" s="206"/>
      <c r="F50" s="206"/>
      <c r="G50" s="73">
        <v>41</v>
      </c>
      <c r="H50" s="85">
        <v>-3555174</v>
      </c>
      <c r="I50" s="85">
        <v>-3355738</v>
      </c>
    </row>
    <row r="51" spans="1:9" ht="12.75" customHeight="1" x14ac:dyDescent="0.2">
      <c r="A51" s="206" t="s">
        <v>208</v>
      </c>
      <c r="B51" s="206"/>
      <c r="C51" s="206"/>
      <c r="D51" s="206"/>
      <c r="E51" s="206"/>
      <c r="F51" s="206"/>
      <c r="G51" s="73">
        <v>42</v>
      </c>
      <c r="H51" s="85">
        <v>-426451</v>
      </c>
      <c r="I51" s="85">
        <v>-472092</v>
      </c>
    </row>
    <row r="52" spans="1:9" ht="26.45" customHeight="1" x14ac:dyDescent="0.2">
      <c r="A52" s="206" t="s">
        <v>209</v>
      </c>
      <c r="B52" s="206"/>
      <c r="C52" s="206"/>
      <c r="D52" s="206"/>
      <c r="E52" s="206"/>
      <c r="F52" s="206"/>
      <c r="G52" s="73">
        <v>43</v>
      </c>
      <c r="H52" s="85">
        <v>-175681</v>
      </c>
      <c r="I52" s="85">
        <v>-269189</v>
      </c>
    </row>
    <row r="53" spans="1:9" ht="12.75" customHeight="1" x14ac:dyDescent="0.2">
      <c r="A53" s="206" t="s">
        <v>210</v>
      </c>
      <c r="B53" s="206"/>
      <c r="C53" s="206"/>
      <c r="D53" s="206"/>
      <c r="E53" s="206"/>
      <c r="F53" s="206"/>
      <c r="G53" s="73">
        <v>44</v>
      </c>
      <c r="H53" s="85">
        <v>0</v>
      </c>
      <c r="I53" s="85">
        <v>0</v>
      </c>
    </row>
    <row r="54" spans="1:9" ht="27.6" customHeight="1" x14ac:dyDescent="0.2">
      <c r="A54" s="199" t="s">
        <v>211</v>
      </c>
      <c r="B54" s="199"/>
      <c r="C54" s="199"/>
      <c r="D54" s="199"/>
      <c r="E54" s="199"/>
      <c r="F54" s="199"/>
      <c r="G54" s="69">
        <v>45</v>
      </c>
      <c r="H54" s="84">
        <f>H49+H50+H51+H52+H53</f>
        <v>-6792555</v>
      </c>
      <c r="I54" s="84">
        <f>I49+I50+I51+I52+I53</f>
        <v>-18858899</v>
      </c>
    </row>
    <row r="55" spans="1:9" ht="27.6" customHeight="1" x14ac:dyDescent="0.2">
      <c r="A55" s="201" t="s">
        <v>212</v>
      </c>
      <c r="B55" s="201"/>
      <c r="C55" s="201"/>
      <c r="D55" s="201"/>
      <c r="E55" s="201"/>
      <c r="F55" s="201"/>
      <c r="G55" s="69">
        <v>46</v>
      </c>
      <c r="H55" s="84">
        <f>H48+H54</f>
        <v>56690099</v>
      </c>
      <c r="I55" s="84">
        <f>I48+I54</f>
        <v>-13803399</v>
      </c>
    </row>
    <row r="56" spans="1:9" x14ac:dyDescent="0.2">
      <c r="A56" s="173" t="s">
        <v>213</v>
      </c>
      <c r="B56" s="173"/>
      <c r="C56" s="173"/>
      <c r="D56" s="173"/>
      <c r="E56" s="173"/>
      <c r="F56" s="173"/>
      <c r="G56" s="73">
        <v>47</v>
      </c>
      <c r="H56" s="85">
        <v>0</v>
      </c>
      <c r="I56" s="85">
        <v>0</v>
      </c>
    </row>
    <row r="57" spans="1:9" ht="27" customHeight="1" x14ac:dyDescent="0.2">
      <c r="A57" s="201" t="s">
        <v>214</v>
      </c>
      <c r="B57" s="201"/>
      <c r="C57" s="201"/>
      <c r="D57" s="201"/>
      <c r="E57" s="201"/>
      <c r="F57" s="201"/>
      <c r="G57" s="69">
        <v>48</v>
      </c>
      <c r="H57" s="84">
        <f>H27+H42+H55+H56</f>
        <v>4967325</v>
      </c>
      <c r="I57" s="84">
        <f>I27+I42+I55+I56</f>
        <v>-3333130</v>
      </c>
    </row>
    <row r="58" spans="1:9" ht="15.6" customHeight="1" x14ac:dyDescent="0.2">
      <c r="A58" s="218" t="s">
        <v>215</v>
      </c>
      <c r="B58" s="218"/>
      <c r="C58" s="218"/>
      <c r="D58" s="218"/>
      <c r="E58" s="218"/>
      <c r="F58" s="218"/>
      <c r="G58" s="73">
        <v>49</v>
      </c>
      <c r="H58" s="85">
        <v>2166132</v>
      </c>
      <c r="I58" s="85">
        <v>7133457</v>
      </c>
    </row>
    <row r="59" spans="1:9" ht="28.9" customHeight="1" x14ac:dyDescent="0.2">
      <c r="A59" s="201" t="s">
        <v>216</v>
      </c>
      <c r="B59" s="201"/>
      <c r="C59" s="201"/>
      <c r="D59" s="201"/>
      <c r="E59" s="201"/>
      <c r="F59" s="201"/>
      <c r="G59" s="69">
        <v>50</v>
      </c>
      <c r="H59" s="84">
        <f>H57+H58</f>
        <v>7133457</v>
      </c>
      <c r="I59" s="84">
        <f>I57+I58</f>
        <v>3800327</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zoomScale="110" zoomScaleNormal="100" workbookViewId="0">
      <selection activeCell="K18" sqref="K18"/>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16" t="s">
        <v>217</v>
      </c>
      <c r="B1" s="220"/>
      <c r="C1" s="220"/>
      <c r="D1" s="220"/>
      <c r="E1" s="220"/>
      <c r="F1" s="220"/>
      <c r="G1" s="220"/>
      <c r="H1" s="220"/>
      <c r="I1" s="220"/>
    </row>
    <row r="2" spans="1:9" ht="12.75" customHeight="1" x14ac:dyDescent="0.2">
      <c r="A2" s="215" t="s">
        <v>319</v>
      </c>
      <c r="B2" s="184"/>
      <c r="C2" s="184"/>
      <c r="D2" s="184"/>
      <c r="E2" s="184"/>
      <c r="F2" s="184"/>
      <c r="G2" s="184"/>
      <c r="H2" s="184"/>
      <c r="I2" s="184"/>
    </row>
    <row r="3" spans="1:9" x14ac:dyDescent="0.2">
      <c r="A3" s="222" t="s">
        <v>436</v>
      </c>
      <c r="B3" s="226"/>
      <c r="C3" s="226"/>
      <c r="D3" s="226"/>
      <c r="E3" s="226"/>
      <c r="F3" s="226"/>
      <c r="G3" s="226"/>
      <c r="H3" s="226"/>
      <c r="I3" s="226"/>
    </row>
    <row r="4" spans="1:9" x14ac:dyDescent="0.2">
      <c r="A4" s="221" t="s">
        <v>320</v>
      </c>
      <c r="B4" s="188"/>
      <c r="C4" s="188"/>
      <c r="D4" s="188"/>
      <c r="E4" s="188"/>
      <c r="F4" s="188"/>
      <c r="G4" s="188"/>
      <c r="H4" s="188"/>
      <c r="I4" s="189"/>
    </row>
    <row r="5" spans="1:9" ht="33.75" x14ac:dyDescent="0.2">
      <c r="A5" s="212" t="s">
        <v>2</v>
      </c>
      <c r="B5" s="193"/>
      <c r="C5" s="193"/>
      <c r="D5" s="193"/>
      <c r="E5" s="193"/>
      <c r="F5" s="193"/>
      <c r="G5" s="70" t="s">
        <v>106</v>
      </c>
      <c r="H5" s="71" t="s">
        <v>290</v>
      </c>
      <c r="I5" s="71" t="s">
        <v>275</v>
      </c>
    </row>
    <row r="6" spans="1:9" x14ac:dyDescent="0.2">
      <c r="A6" s="224">
        <v>1</v>
      </c>
      <c r="B6" s="193"/>
      <c r="C6" s="193"/>
      <c r="D6" s="193"/>
      <c r="E6" s="193"/>
      <c r="F6" s="193"/>
      <c r="G6" s="72">
        <v>2</v>
      </c>
      <c r="H6" s="71" t="s">
        <v>166</v>
      </c>
      <c r="I6" s="71" t="s">
        <v>167</v>
      </c>
    </row>
    <row r="7" spans="1:9" x14ac:dyDescent="0.2">
      <c r="A7" s="217" t="s">
        <v>168</v>
      </c>
      <c r="B7" s="225"/>
      <c r="C7" s="225"/>
      <c r="D7" s="225"/>
      <c r="E7" s="225"/>
      <c r="F7" s="225"/>
      <c r="G7" s="225"/>
      <c r="H7" s="225"/>
      <c r="I7" s="225"/>
    </row>
    <row r="8" spans="1:9" x14ac:dyDescent="0.2">
      <c r="A8" s="206" t="s">
        <v>218</v>
      </c>
      <c r="B8" s="206"/>
      <c r="C8" s="206"/>
      <c r="D8" s="206"/>
      <c r="E8" s="206"/>
      <c r="F8" s="206"/>
      <c r="G8" s="68">
        <v>1</v>
      </c>
      <c r="H8" s="85">
        <v>0</v>
      </c>
      <c r="I8" s="85">
        <v>0</v>
      </c>
    </row>
    <row r="9" spans="1:9" x14ac:dyDescent="0.2">
      <c r="A9" s="206" t="s">
        <v>219</v>
      </c>
      <c r="B9" s="206"/>
      <c r="C9" s="206"/>
      <c r="D9" s="206"/>
      <c r="E9" s="206"/>
      <c r="F9" s="206"/>
      <c r="G9" s="68">
        <v>2</v>
      </c>
      <c r="H9" s="85">
        <v>0</v>
      </c>
      <c r="I9" s="85">
        <v>0</v>
      </c>
    </row>
    <row r="10" spans="1:9" x14ac:dyDescent="0.2">
      <c r="A10" s="206" t="s">
        <v>220</v>
      </c>
      <c r="B10" s="206"/>
      <c r="C10" s="206"/>
      <c r="D10" s="206"/>
      <c r="E10" s="206"/>
      <c r="F10" s="206"/>
      <c r="G10" s="68">
        <v>3</v>
      </c>
      <c r="H10" s="85">
        <v>0</v>
      </c>
      <c r="I10" s="85">
        <v>0</v>
      </c>
    </row>
    <row r="11" spans="1:9" x14ac:dyDescent="0.2">
      <c r="A11" s="206" t="s">
        <v>221</v>
      </c>
      <c r="B11" s="206"/>
      <c r="C11" s="206"/>
      <c r="D11" s="206"/>
      <c r="E11" s="206"/>
      <c r="F11" s="206"/>
      <c r="G11" s="68">
        <v>4</v>
      </c>
      <c r="H11" s="85">
        <v>0</v>
      </c>
      <c r="I11" s="85">
        <v>0</v>
      </c>
    </row>
    <row r="12" spans="1:9" x14ac:dyDescent="0.2">
      <c r="A12" s="206" t="s">
        <v>372</v>
      </c>
      <c r="B12" s="206"/>
      <c r="C12" s="206"/>
      <c r="D12" s="206"/>
      <c r="E12" s="206"/>
      <c r="F12" s="206"/>
      <c r="G12" s="68">
        <v>5</v>
      </c>
      <c r="H12" s="85">
        <v>0</v>
      </c>
      <c r="I12" s="85">
        <v>0</v>
      </c>
    </row>
    <row r="13" spans="1:9" ht="24" customHeight="1" x14ac:dyDescent="0.2">
      <c r="A13" s="211" t="s">
        <v>380</v>
      </c>
      <c r="B13" s="211"/>
      <c r="C13" s="211"/>
      <c r="D13" s="211"/>
      <c r="E13" s="211"/>
      <c r="F13" s="211"/>
      <c r="G13" s="69">
        <v>6</v>
      </c>
      <c r="H13" s="88">
        <f>SUM(H8:H12)</f>
        <v>0</v>
      </c>
      <c r="I13" s="88">
        <f>SUM(I8:I12)</f>
        <v>0</v>
      </c>
    </row>
    <row r="14" spans="1:9" x14ac:dyDescent="0.2">
      <c r="A14" s="206" t="s">
        <v>373</v>
      </c>
      <c r="B14" s="206"/>
      <c r="C14" s="206"/>
      <c r="D14" s="206"/>
      <c r="E14" s="206"/>
      <c r="F14" s="206"/>
      <c r="G14" s="68">
        <v>7</v>
      </c>
      <c r="H14" s="85">
        <v>0</v>
      </c>
      <c r="I14" s="85">
        <v>0</v>
      </c>
    </row>
    <row r="15" spans="1:9" x14ac:dyDescent="0.2">
      <c r="A15" s="206" t="s">
        <v>374</v>
      </c>
      <c r="B15" s="206"/>
      <c r="C15" s="206"/>
      <c r="D15" s="206"/>
      <c r="E15" s="206"/>
      <c r="F15" s="206"/>
      <c r="G15" s="68">
        <v>8</v>
      </c>
      <c r="H15" s="85">
        <v>0</v>
      </c>
      <c r="I15" s="85">
        <v>0</v>
      </c>
    </row>
    <row r="16" spans="1:9" x14ac:dyDescent="0.2">
      <c r="A16" s="206" t="s">
        <v>375</v>
      </c>
      <c r="B16" s="206"/>
      <c r="C16" s="206"/>
      <c r="D16" s="206"/>
      <c r="E16" s="206"/>
      <c r="F16" s="206"/>
      <c r="G16" s="68">
        <v>9</v>
      </c>
      <c r="H16" s="85">
        <v>0</v>
      </c>
      <c r="I16" s="85">
        <v>0</v>
      </c>
    </row>
    <row r="17" spans="1:9" x14ac:dyDescent="0.2">
      <c r="A17" s="206" t="s">
        <v>376</v>
      </c>
      <c r="B17" s="206"/>
      <c r="C17" s="206"/>
      <c r="D17" s="206"/>
      <c r="E17" s="206"/>
      <c r="F17" s="206"/>
      <c r="G17" s="68">
        <v>10</v>
      </c>
      <c r="H17" s="85">
        <v>0</v>
      </c>
      <c r="I17" s="85">
        <v>0</v>
      </c>
    </row>
    <row r="18" spans="1:9" x14ac:dyDescent="0.2">
      <c r="A18" s="206" t="s">
        <v>377</v>
      </c>
      <c r="B18" s="206"/>
      <c r="C18" s="206"/>
      <c r="D18" s="206"/>
      <c r="E18" s="206"/>
      <c r="F18" s="206"/>
      <c r="G18" s="68">
        <v>11</v>
      </c>
      <c r="H18" s="85">
        <v>0</v>
      </c>
      <c r="I18" s="85">
        <v>0</v>
      </c>
    </row>
    <row r="19" spans="1:9" x14ac:dyDescent="0.2">
      <c r="A19" s="206" t="s">
        <v>378</v>
      </c>
      <c r="B19" s="206"/>
      <c r="C19" s="206"/>
      <c r="D19" s="206"/>
      <c r="E19" s="206"/>
      <c r="F19" s="206"/>
      <c r="G19" s="68">
        <v>12</v>
      </c>
      <c r="H19" s="85">
        <v>0</v>
      </c>
      <c r="I19" s="85">
        <v>0</v>
      </c>
    </row>
    <row r="20" spans="1:9" ht="26.25" customHeight="1" x14ac:dyDescent="0.2">
      <c r="A20" s="211" t="s">
        <v>381</v>
      </c>
      <c r="B20" s="211"/>
      <c r="C20" s="211"/>
      <c r="D20" s="211"/>
      <c r="E20" s="211"/>
      <c r="F20" s="211"/>
      <c r="G20" s="69">
        <v>13</v>
      </c>
      <c r="H20" s="88">
        <f>SUM(H14:H19)</f>
        <v>0</v>
      </c>
      <c r="I20" s="88">
        <f>SUM(I14:I19)</f>
        <v>0</v>
      </c>
    </row>
    <row r="21" spans="1:9" ht="25.9" customHeight="1" x14ac:dyDescent="0.2">
      <c r="A21" s="201" t="s">
        <v>382</v>
      </c>
      <c r="B21" s="201"/>
      <c r="C21" s="201"/>
      <c r="D21" s="201"/>
      <c r="E21" s="201"/>
      <c r="F21" s="201"/>
      <c r="G21" s="69">
        <v>14</v>
      </c>
      <c r="H21" s="84">
        <f>H13+H20</f>
        <v>0</v>
      </c>
      <c r="I21" s="84">
        <f>I13+I20</f>
        <v>0</v>
      </c>
    </row>
    <row r="22" spans="1:9" x14ac:dyDescent="0.2">
      <c r="A22" s="217" t="s">
        <v>186</v>
      </c>
      <c r="B22" s="225"/>
      <c r="C22" s="225"/>
      <c r="D22" s="225"/>
      <c r="E22" s="225"/>
      <c r="F22" s="225"/>
      <c r="G22" s="225"/>
      <c r="H22" s="225"/>
      <c r="I22" s="225"/>
    </row>
    <row r="23" spans="1:9" ht="26.45" customHeight="1" x14ac:dyDescent="0.2">
      <c r="A23" s="206" t="s">
        <v>222</v>
      </c>
      <c r="B23" s="206"/>
      <c r="C23" s="206"/>
      <c r="D23" s="206"/>
      <c r="E23" s="206"/>
      <c r="F23" s="206"/>
      <c r="G23" s="68">
        <v>15</v>
      </c>
      <c r="H23" s="85">
        <v>0</v>
      </c>
      <c r="I23" s="85">
        <v>0</v>
      </c>
    </row>
    <row r="24" spans="1:9" x14ac:dyDescent="0.2">
      <c r="A24" s="206" t="s">
        <v>223</v>
      </c>
      <c r="B24" s="206"/>
      <c r="C24" s="206"/>
      <c r="D24" s="206"/>
      <c r="E24" s="206"/>
      <c r="F24" s="206"/>
      <c r="G24" s="68">
        <v>16</v>
      </c>
      <c r="H24" s="85">
        <v>0</v>
      </c>
      <c r="I24" s="85">
        <v>0</v>
      </c>
    </row>
    <row r="25" spans="1:9" x14ac:dyDescent="0.2">
      <c r="A25" s="206" t="s">
        <v>224</v>
      </c>
      <c r="B25" s="206"/>
      <c r="C25" s="206"/>
      <c r="D25" s="206"/>
      <c r="E25" s="206"/>
      <c r="F25" s="206"/>
      <c r="G25" s="68">
        <v>17</v>
      </c>
      <c r="H25" s="85">
        <v>0</v>
      </c>
      <c r="I25" s="85">
        <v>0</v>
      </c>
    </row>
    <row r="26" spans="1:9" x14ac:dyDescent="0.2">
      <c r="A26" s="206" t="s">
        <v>225</v>
      </c>
      <c r="B26" s="206"/>
      <c r="C26" s="206"/>
      <c r="D26" s="206"/>
      <c r="E26" s="206"/>
      <c r="F26" s="206"/>
      <c r="G26" s="68">
        <v>18</v>
      </c>
      <c r="H26" s="85">
        <v>0</v>
      </c>
      <c r="I26" s="85">
        <v>0</v>
      </c>
    </row>
    <row r="27" spans="1:9" x14ac:dyDescent="0.2">
      <c r="A27" s="206" t="s">
        <v>226</v>
      </c>
      <c r="B27" s="206"/>
      <c r="C27" s="206"/>
      <c r="D27" s="206"/>
      <c r="E27" s="206"/>
      <c r="F27" s="206"/>
      <c r="G27" s="68">
        <v>19</v>
      </c>
      <c r="H27" s="85">
        <v>0</v>
      </c>
      <c r="I27" s="85">
        <v>0</v>
      </c>
    </row>
    <row r="28" spans="1:9" x14ac:dyDescent="0.2">
      <c r="A28" s="206" t="s">
        <v>227</v>
      </c>
      <c r="B28" s="206"/>
      <c r="C28" s="206"/>
      <c r="D28" s="206"/>
      <c r="E28" s="206"/>
      <c r="F28" s="206"/>
      <c r="G28" s="68">
        <v>20</v>
      </c>
      <c r="H28" s="85">
        <v>0</v>
      </c>
      <c r="I28" s="85">
        <v>0</v>
      </c>
    </row>
    <row r="29" spans="1:9" ht="25.15" customHeight="1" x14ac:dyDescent="0.2">
      <c r="A29" s="199" t="s">
        <v>409</v>
      </c>
      <c r="B29" s="199"/>
      <c r="C29" s="199"/>
      <c r="D29" s="199"/>
      <c r="E29" s="199"/>
      <c r="F29" s="199"/>
      <c r="G29" s="69">
        <v>21</v>
      </c>
      <c r="H29" s="84">
        <f>SUM(H23:H28)</f>
        <v>0</v>
      </c>
      <c r="I29" s="84">
        <f>SUM(I23:I28)</f>
        <v>0</v>
      </c>
    </row>
    <row r="30" spans="1:9" ht="21" customHeight="1" x14ac:dyDescent="0.2">
      <c r="A30" s="206" t="s">
        <v>228</v>
      </c>
      <c r="B30" s="206"/>
      <c r="C30" s="206"/>
      <c r="D30" s="206"/>
      <c r="E30" s="206"/>
      <c r="F30" s="206"/>
      <c r="G30" s="68">
        <v>22</v>
      </c>
      <c r="H30" s="85">
        <v>0</v>
      </c>
      <c r="I30" s="85">
        <v>0</v>
      </c>
    </row>
    <row r="31" spans="1:9" x14ac:dyDescent="0.2">
      <c r="A31" s="206" t="s">
        <v>229</v>
      </c>
      <c r="B31" s="206"/>
      <c r="C31" s="206"/>
      <c r="D31" s="206"/>
      <c r="E31" s="206"/>
      <c r="F31" s="206"/>
      <c r="G31" s="68">
        <v>23</v>
      </c>
      <c r="H31" s="85">
        <v>0</v>
      </c>
      <c r="I31" s="85">
        <v>0</v>
      </c>
    </row>
    <row r="32" spans="1:9" x14ac:dyDescent="0.2">
      <c r="A32" s="206" t="s">
        <v>379</v>
      </c>
      <c r="B32" s="206"/>
      <c r="C32" s="206"/>
      <c r="D32" s="206"/>
      <c r="E32" s="206"/>
      <c r="F32" s="206"/>
      <c r="G32" s="68">
        <v>24</v>
      </c>
      <c r="H32" s="85">
        <v>0</v>
      </c>
      <c r="I32" s="85">
        <v>0</v>
      </c>
    </row>
    <row r="33" spans="1:9" x14ac:dyDescent="0.2">
      <c r="A33" s="206" t="s">
        <v>230</v>
      </c>
      <c r="B33" s="206"/>
      <c r="C33" s="206"/>
      <c r="D33" s="206"/>
      <c r="E33" s="206"/>
      <c r="F33" s="206"/>
      <c r="G33" s="68">
        <v>25</v>
      </c>
      <c r="H33" s="85">
        <v>0</v>
      </c>
      <c r="I33" s="85">
        <v>0</v>
      </c>
    </row>
    <row r="34" spans="1:9" x14ac:dyDescent="0.2">
      <c r="A34" s="206" t="s">
        <v>231</v>
      </c>
      <c r="B34" s="206"/>
      <c r="C34" s="206"/>
      <c r="D34" s="206"/>
      <c r="E34" s="206"/>
      <c r="F34" s="206"/>
      <c r="G34" s="68">
        <v>26</v>
      </c>
      <c r="H34" s="85">
        <v>0</v>
      </c>
      <c r="I34" s="85">
        <v>0</v>
      </c>
    </row>
    <row r="35" spans="1:9" ht="28.9" customHeight="1" x14ac:dyDescent="0.2">
      <c r="A35" s="199" t="s">
        <v>410</v>
      </c>
      <c r="B35" s="199"/>
      <c r="C35" s="199"/>
      <c r="D35" s="199"/>
      <c r="E35" s="199"/>
      <c r="F35" s="199"/>
      <c r="G35" s="69">
        <v>27</v>
      </c>
      <c r="H35" s="84">
        <f>SUM(H30:H34)</f>
        <v>0</v>
      </c>
      <c r="I35" s="84">
        <f>SUM(I30:I34)</f>
        <v>0</v>
      </c>
    </row>
    <row r="36" spans="1:9" ht="26.45" customHeight="1" x14ac:dyDescent="0.2">
      <c r="A36" s="201" t="s">
        <v>383</v>
      </c>
      <c r="B36" s="201"/>
      <c r="C36" s="201"/>
      <c r="D36" s="201"/>
      <c r="E36" s="201"/>
      <c r="F36" s="201"/>
      <c r="G36" s="69">
        <v>28</v>
      </c>
      <c r="H36" s="84">
        <f>H29+H35</f>
        <v>0</v>
      </c>
      <c r="I36" s="84">
        <f>I29+I35</f>
        <v>0</v>
      </c>
    </row>
    <row r="37" spans="1:9" x14ac:dyDescent="0.2">
      <c r="A37" s="217" t="s">
        <v>201</v>
      </c>
      <c r="B37" s="225"/>
      <c r="C37" s="225"/>
      <c r="D37" s="225"/>
      <c r="E37" s="225"/>
      <c r="F37" s="225"/>
      <c r="G37" s="225">
        <v>0</v>
      </c>
      <c r="H37" s="225"/>
      <c r="I37" s="225"/>
    </row>
    <row r="38" spans="1:9" x14ac:dyDescent="0.2">
      <c r="A38" s="173" t="s">
        <v>232</v>
      </c>
      <c r="B38" s="173"/>
      <c r="C38" s="173"/>
      <c r="D38" s="173"/>
      <c r="E38" s="173"/>
      <c r="F38" s="173"/>
      <c r="G38" s="68">
        <v>29</v>
      </c>
      <c r="H38" s="85">
        <v>0</v>
      </c>
      <c r="I38" s="85">
        <v>0</v>
      </c>
    </row>
    <row r="39" spans="1:9" ht="21.6" customHeight="1" x14ac:dyDescent="0.2">
      <c r="A39" s="173" t="s">
        <v>233</v>
      </c>
      <c r="B39" s="173"/>
      <c r="C39" s="173"/>
      <c r="D39" s="173"/>
      <c r="E39" s="173"/>
      <c r="F39" s="173"/>
      <c r="G39" s="68">
        <v>30</v>
      </c>
      <c r="H39" s="85">
        <v>0</v>
      </c>
      <c r="I39" s="85">
        <v>0</v>
      </c>
    </row>
    <row r="40" spans="1:9" x14ac:dyDescent="0.2">
      <c r="A40" s="173" t="s">
        <v>234</v>
      </c>
      <c r="B40" s="173"/>
      <c r="C40" s="173"/>
      <c r="D40" s="173"/>
      <c r="E40" s="173"/>
      <c r="F40" s="173"/>
      <c r="G40" s="68">
        <v>31</v>
      </c>
      <c r="H40" s="85">
        <v>0</v>
      </c>
      <c r="I40" s="85">
        <v>0</v>
      </c>
    </row>
    <row r="41" spans="1:9" x14ac:dyDescent="0.2">
      <c r="A41" s="173" t="s">
        <v>235</v>
      </c>
      <c r="B41" s="173"/>
      <c r="C41" s="173"/>
      <c r="D41" s="173"/>
      <c r="E41" s="173"/>
      <c r="F41" s="173"/>
      <c r="G41" s="68">
        <v>32</v>
      </c>
      <c r="H41" s="85">
        <v>0</v>
      </c>
      <c r="I41" s="85">
        <v>0</v>
      </c>
    </row>
    <row r="42" spans="1:9" ht="26.45" customHeight="1" x14ac:dyDescent="0.2">
      <c r="A42" s="199" t="s">
        <v>411</v>
      </c>
      <c r="B42" s="199"/>
      <c r="C42" s="199"/>
      <c r="D42" s="199"/>
      <c r="E42" s="199"/>
      <c r="F42" s="199"/>
      <c r="G42" s="69">
        <v>33</v>
      </c>
      <c r="H42" s="84">
        <f>H41+H40+H39+H38</f>
        <v>0</v>
      </c>
      <c r="I42" s="84">
        <f>I41+I40+I39+I38</f>
        <v>0</v>
      </c>
    </row>
    <row r="43" spans="1:9" ht="22.9" customHeight="1" x14ac:dyDescent="0.2">
      <c r="A43" s="173" t="s">
        <v>236</v>
      </c>
      <c r="B43" s="173"/>
      <c r="C43" s="173"/>
      <c r="D43" s="173"/>
      <c r="E43" s="173"/>
      <c r="F43" s="173"/>
      <c r="G43" s="68">
        <v>34</v>
      </c>
      <c r="H43" s="85">
        <v>0</v>
      </c>
      <c r="I43" s="85">
        <v>0</v>
      </c>
    </row>
    <row r="44" spans="1:9" x14ac:dyDescent="0.2">
      <c r="A44" s="173" t="s">
        <v>237</v>
      </c>
      <c r="B44" s="173"/>
      <c r="C44" s="173"/>
      <c r="D44" s="173"/>
      <c r="E44" s="173"/>
      <c r="F44" s="173"/>
      <c r="G44" s="68">
        <v>35</v>
      </c>
      <c r="H44" s="85">
        <v>0</v>
      </c>
      <c r="I44" s="85">
        <v>0</v>
      </c>
    </row>
    <row r="45" spans="1:9" x14ac:dyDescent="0.2">
      <c r="A45" s="173" t="s">
        <v>238</v>
      </c>
      <c r="B45" s="173"/>
      <c r="C45" s="173"/>
      <c r="D45" s="173"/>
      <c r="E45" s="173"/>
      <c r="F45" s="173"/>
      <c r="G45" s="68">
        <v>36</v>
      </c>
      <c r="H45" s="85">
        <v>0</v>
      </c>
      <c r="I45" s="85">
        <v>0</v>
      </c>
    </row>
    <row r="46" spans="1:9" ht="25.15" customHeight="1" x14ac:dyDescent="0.2">
      <c r="A46" s="173" t="s">
        <v>239</v>
      </c>
      <c r="B46" s="173"/>
      <c r="C46" s="173"/>
      <c r="D46" s="173"/>
      <c r="E46" s="173"/>
      <c r="F46" s="173"/>
      <c r="G46" s="68">
        <v>37</v>
      </c>
      <c r="H46" s="85">
        <v>0</v>
      </c>
      <c r="I46" s="85">
        <v>0</v>
      </c>
    </row>
    <row r="47" spans="1:9" x14ac:dyDescent="0.2">
      <c r="A47" s="173" t="s">
        <v>240</v>
      </c>
      <c r="B47" s="173"/>
      <c r="C47" s="173"/>
      <c r="D47" s="173"/>
      <c r="E47" s="173"/>
      <c r="F47" s="173"/>
      <c r="G47" s="68">
        <v>38</v>
      </c>
      <c r="H47" s="85">
        <v>0</v>
      </c>
      <c r="I47" s="85">
        <v>0</v>
      </c>
    </row>
    <row r="48" spans="1:9" ht="25.15" customHeight="1" x14ac:dyDescent="0.2">
      <c r="A48" s="199" t="s">
        <v>412</v>
      </c>
      <c r="B48" s="199"/>
      <c r="C48" s="199"/>
      <c r="D48" s="199"/>
      <c r="E48" s="199"/>
      <c r="F48" s="199"/>
      <c r="G48" s="69">
        <v>39</v>
      </c>
      <c r="H48" s="84">
        <f>H47+H46+H45+H44+H43</f>
        <v>0</v>
      </c>
      <c r="I48" s="84">
        <f>I47+I46+I45+I44+I43</f>
        <v>0</v>
      </c>
    </row>
    <row r="49" spans="1:9" ht="28.15" customHeight="1" x14ac:dyDescent="0.2">
      <c r="A49" s="201" t="s">
        <v>422</v>
      </c>
      <c r="B49" s="201"/>
      <c r="C49" s="201"/>
      <c r="D49" s="201"/>
      <c r="E49" s="201"/>
      <c r="F49" s="201"/>
      <c r="G49" s="69">
        <v>40</v>
      </c>
      <c r="H49" s="84">
        <f>H48+H42</f>
        <v>0</v>
      </c>
      <c r="I49" s="84">
        <f>I48+I42</f>
        <v>0</v>
      </c>
    </row>
    <row r="50" spans="1:9" x14ac:dyDescent="0.2">
      <c r="A50" s="206" t="s">
        <v>241</v>
      </c>
      <c r="B50" s="206"/>
      <c r="C50" s="206"/>
      <c r="D50" s="206"/>
      <c r="E50" s="206"/>
      <c r="F50" s="206"/>
      <c r="G50" s="68">
        <v>41</v>
      </c>
      <c r="H50" s="85">
        <v>0</v>
      </c>
      <c r="I50" s="85">
        <v>0</v>
      </c>
    </row>
    <row r="51" spans="1:9" ht="24.6" customHeight="1" x14ac:dyDescent="0.2">
      <c r="A51" s="201" t="s">
        <v>384</v>
      </c>
      <c r="B51" s="201"/>
      <c r="C51" s="201"/>
      <c r="D51" s="201"/>
      <c r="E51" s="201"/>
      <c r="F51" s="201"/>
      <c r="G51" s="69">
        <v>42</v>
      </c>
      <c r="H51" s="84">
        <f>H21+H36+H49+H50</f>
        <v>0</v>
      </c>
      <c r="I51" s="84">
        <f>I21+I36+I49+I50</f>
        <v>0</v>
      </c>
    </row>
    <row r="52" spans="1:9" x14ac:dyDescent="0.2">
      <c r="A52" s="218" t="s">
        <v>215</v>
      </c>
      <c r="B52" s="218"/>
      <c r="C52" s="218"/>
      <c r="D52" s="218"/>
      <c r="E52" s="218"/>
      <c r="F52" s="218"/>
      <c r="G52" s="68">
        <v>43</v>
      </c>
      <c r="H52" s="85">
        <v>0</v>
      </c>
      <c r="I52" s="85">
        <v>0</v>
      </c>
    </row>
    <row r="53" spans="1:9" ht="28.9" customHeight="1" x14ac:dyDescent="0.2">
      <c r="A53" s="218" t="s">
        <v>385</v>
      </c>
      <c r="B53" s="218"/>
      <c r="C53" s="218"/>
      <c r="D53" s="218"/>
      <c r="E53" s="218"/>
      <c r="F53" s="218"/>
      <c r="G53" s="68">
        <v>44</v>
      </c>
      <c r="H53" s="89">
        <f>H52+H51</f>
        <v>0</v>
      </c>
      <c r="I53" s="89">
        <f>I52+I51</f>
        <v>0</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tabSelected="1" view="pageBreakPreview" zoomScale="90" zoomScaleNormal="100" zoomScaleSheetLayoutView="90" workbookViewId="0">
      <pane ySplit="5" topLeftCell="A6" activePane="bottomLeft" state="frozen"/>
      <selection pane="bottomLeft" activeCell="G3" sqref="G3:G4"/>
    </sheetView>
  </sheetViews>
  <sheetFormatPr defaultRowHeight="12.75" x14ac:dyDescent="0.2"/>
  <cols>
    <col min="1" max="4" width="9.140625" style="2"/>
    <col min="5" max="5" width="10.140625" style="2" bestFit="1" customWidth="1"/>
    <col min="6" max="6" width="9.140625" style="2"/>
    <col min="7" max="7" width="11"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8" t="s">
        <v>242</v>
      </c>
      <c r="B1" s="239"/>
      <c r="C1" s="239"/>
      <c r="D1" s="239"/>
      <c r="E1" s="239"/>
      <c r="F1" s="239"/>
      <c r="G1" s="239"/>
      <c r="H1" s="239"/>
      <c r="I1" s="239"/>
      <c r="J1" s="239"/>
      <c r="K1" s="28"/>
    </row>
    <row r="2" spans="1:26" ht="15.75" x14ac:dyDescent="0.2">
      <c r="A2" s="3"/>
      <c r="B2" s="4"/>
      <c r="C2" s="240" t="s">
        <v>243</v>
      </c>
      <c r="D2" s="240"/>
      <c r="E2" s="5">
        <v>45658</v>
      </c>
      <c r="F2" s="6" t="s">
        <v>0</v>
      </c>
      <c r="G2" s="5">
        <v>46022</v>
      </c>
      <c r="H2" s="30"/>
      <c r="I2" s="30"/>
      <c r="J2" s="30"/>
      <c r="K2" s="31"/>
      <c r="Y2" s="32" t="s">
        <v>436</v>
      </c>
    </row>
    <row r="3" spans="1:26" ht="13.5" customHeight="1" x14ac:dyDescent="0.2">
      <c r="A3" s="241" t="s">
        <v>244</v>
      </c>
      <c r="B3" s="242"/>
      <c r="C3" s="242"/>
      <c r="D3" s="242"/>
      <c r="E3" s="242"/>
      <c r="F3" s="242"/>
      <c r="G3" s="241" t="s">
        <v>3</v>
      </c>
      <c r="H3" s="234" t="s">
        <v>245</v>
      </c>
      <c r="I3" s="234"/>
      <c r="J3" s="234"/>
      <c r="K3" s="234"/>
      <c r="L3" s="234"/>
      <c r="M3" s="234"/>
      <c r="N3" s="234"/>
      <c r="O3" s="234"/>
      <c r="P3" s="234"/>
      <c r="Q3" s="234"/>
      <c r="R3" s="234"/>
      <c r="S3" s="234"/>
      <c r="T3" s="234"/>
      <c r="U3" s="234"/>
      <c r="V3" s="234"/>
      <c r="W3" s="234"/>
      <c r="X3" s="234"/>
      <c r="Y3" s="234" t="s">
        <v>389</v>
      </c>
      <c r="Z3" s="234" t="s">
        <v>246</v>
      </c>
    </row>
    <row r="4" spans="1:26" ht="90" x14ac:dyDescent="0.2">
      <c r="A4" s="242"/>
      <c r="B4" s="242"/>
      <c r="C4" s="242"/>
      <c r="D4" s="242"/>
      <c r="E4" s="242"/>
      <c r="F4" s="242"/>
      <c r="G4" s="232"/>
      <c r="H4" s="90" t="s">
        <v>247</v>
      </c>
      <c r="I4" s="90" t="s">
        <v>248</v>
      </c>
      <c r="J4" s="90" t="s">
        <v>249</v>
      </c>
      <c r="K4" s="90" t="s">
        <v>250</v>
      </c>
      <c r="L4" s="90" t="s">
        <v>251</v>
      </c>
      <c r="M4" s="90" t="s">
        <v>252</v>
      </c>
      <c r="N4" s="90" t="s">
        <v>253</v>
      </c>
      <c r="O4" s="90" t="s">
        <v>254</v>
      </c>
      <c r="P4" s="91" t="s">
        <v>386</v>
      </c>
      <c r="Q4" s="90" t="s">
        <v>255</v>
      </c>
      <c r="R4" s="90" t="s">
        <v>256</v>
      </c>
      <c r="S4" s="91" t="s">
        <v>387</v>
      </c>
      <c r="T4" s="91" t="s">
        <v>388</v>
      </c>
      <c r="U4" s="91" t="s">
        <v>427</v>
      </c>
      <c r="V4" s="90" t="s">
        <v>257</v>
      </c>
      <c r="W4" s="90" t="s">
        <v>258</v>
      </c>
      <c r="X4" s="90" t="s">
        <v>259</v>
      </c>
      <c r="Y4" s="235"/>
      <c r="Z4" s="235"/>
    </row>
    <row r="5" spans="1:26" ht="22.5" x14ac:dyDescent="0.2">
      <c r="A5" s="236">
        <v>1</v>
      </c>
      <c r="B5" s="236"/>
      <c r="C5" s="236"/>
      <c r="D5" s="236"/>
      <c r="E5" s="236"/>
      <c r="F5" s="236"/>
      <c r="G5" s="92">
        <v>2</v>
      </c>
      <c r="H5" s="90" t="s">
        <v>166</v>
      </c>
      <c r="I5" s="93" t="s">
        <v>167</v>
      </c>
      <c r="J5" s="90" t="s">
        <v>278</v>
      </c>
      <c r="K5" s="93" t="s">
        <v>279</v>
      </c>
      <c r="L5" s="90" t="s">
        <v>280</v>
      </c>
      <c r="M5" s="93" t="s">
        <v>281</v>
      </c>
      <c r="N5" s="90" t="s">
        <v>282</v>
      </c>
      <c r="O5" s="93" t="s">
        <v>283</v>
      </c>
      <c r="P5" s="90" t="s">
        <v>284</v>
      </c>
      <c r="Q5" s="93" t="s">
        <v>285</v>
      </c>
      <c r="R5" s="90" t="s">
        <v>286</v>
      </c>
      <c r="S5" s="90" t="s">
        <v>287</v>
      </c>
      <c r="T5" s="90" t="s">
        <v>288</v>
      </c>
      <c r="U5" s="90">
        <v>16</v>
      </c>
      <c r="V5" s="90">
        <v>17</v>
      </c>
      <c r="W5" s="90">
        <v>18</v>
      </c>
      <c r="X5" s="90" t="s">
        <v>425</v>
      </c>
      <c r="Y5" s="90">
        <v>20</v>
      </c>
      <c r="Z5" s="93" t="s">
        <v>426</v>
      </c>
    </row>
    <row r="6" spans="1:26" x14ac:dyDescent="0.2">
      <c r="A6" s="230" t="s">
        <v>260</v>
      </c>
      <c r="B6" s="230"/>
      <c r="C6" s="230"/>
      <c r="D6" s="230"/>
      <c r="E6" s="230"/>
      <c r="F6" s="230"/>
      <c r="G6" s="230"/>
      <c r="H6" s="230"/>
      <c r="I6" s="230"/>
      <c r="J6" s="230"/>
      <c r="K6" s="230"/>
      <c r="L6" s="230"/>
      <c r="M6" s="230"/>
      <c r="N6" s="237"/>
      <c r="O6" s="237"/>
      <c r="P6" s="237"/>
      <c r="Q6" s="237"/>
      <c r="R6" s="237"/>
      <c r="S6" s="237"/>
      <c r="T6" s="237"/>
      <c r="U6" s="237"/>
      <c r="V6" s="237"/>
      <c r="W6" s="237"/>
      <c r="X6" s="237"/>
      <c r="Y6" s="237"/>
      <c r="Z6" s="231"/>
    </row>
    <row r="7" spans="1:26" x14ac:dyDescent="0.2">
      <c r="A7" s="233" t="s">
        <v>291</v>
      </c>
      <c r="B7" s="233"/>
      <c r="C7" s="233"/>
      <c r="D7" s="233"/>
      <c r="E7" s="233"/>
      <c r="F7" s="233"/>
      <c r="G7" s="94">
        <v>1</v>
      </c>
      <c r="H7" s="98">
        <v>26215395</v>
      </c>
      <c r="I7" s="98">
        <v>26913286</v>
      </c>
      <c r="J7" s="98">
        <v>453900</v>
      </c>
      <c r="K7" s="98">
        <v>183457</v>
      </c>
      <c r="L7" s="98">
        <v>33740</v>
      </c>
      <c r="M7" s="98">
        <v>0</v>
      </c>
      <c r="N7" s="98">
        <v>0</v>
      </c>
      <c r="O7" s="98">
        <v>0</v>
      </c>
      <c r="P7" s="98">
        <v>0</v>
      </c>
      <c r="Q7" s="98">
        <v>0</v>
      </c>
      <c r="R7" s="98">
        <v>0</v>
      </c>
      <c r="S7" s="98">
        <v>0</v>
      </c>
      <c r="T7" s="98">
        <v>0</v>
      </c>
      <c r="U7" s="98">
        <v>0</v>
      </c>
      <c r="V7" s="98">
        <v>889543</v>
      </c>
      <c r="W7" s="98">
        <v>6310949.0999999996</v>
      </c>
      <c r="X7" s="99">
        <f>H7+I7+J7+K7-L7+M7+N7+O7+P7+Q7+R7+V7+W7+S7+T7+U7</f>
        <v>60932790.100000001</v>
      </c>
      <c r="Y7" s="98">
        <v>0</v>
      </c>
      <c r="Z7" s="99">
        <f>X7+Y7</f>
        <v>60932790.100000001</v>
      </c>
    </row>
    <row r="8" spans="1:26" x14ac:dyDescent="0.2">
      <c r="A8" s="228" t="s">
        <v>261</v>
      </c>
      <c r="B8" s="228"/>
      <c r="C8" s="228"/>
      <c r="D8" s="228"/>
      <c r="E8" s="228"/>
      <c r="F8" s="228"/>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
      <c r="A9" s="228" t="s">
        <v>262</v>
      </c>
      <c r="B9" s="228"/>
      <c r="C9" s="228"/>
      <c r="D9" s="228"/>
      <c r="E9" s="228"/>
      <c r="F9" s="228"/>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
      <c r="A10" s="229" t="s">
        <v>292</v>
      </c>
      <c r="B10" s="229"/>
      <c r="C10" s="229"/>
      <c r="D10" s="229"/>
      <c r="E10" s="229"/>
      <c r="F10" s="229"/>
      <c r="G10" s="95">
        <v>4</v>
      </c>
      <c r="H10" s="100">
        <f>H7+H8+H9</f>
        <v>26215395</v>
      </c>
      <c r="I10" s="100">
        <f t="shared" ref="I10:V10" si="2">I7+I8+I9</f>
        <v>26913286</v>
      </c>
      <c r="J10" s="100">
        <f t="shared" si="2"/>
        <v>453900</v>
      </c>
      <c r="K10" s="100">
        <f t="shared" si="2"/>
        <v>183457</v>
      </c>
      <c r="L10" s="100">
        <f t="shared" si="2"/>
        <v>33740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889543</v>
      </c>
      <c r="W10" s="100">
        <f>W7+W8+W9</f>
        <v>6310949.0999999996</v>
      </c>
      <c r="X10" s="100">
        <f>X7+X8+X9</f>
        <v>60932790.100000001</v>
      </c>
      <c r="Y10" s="100">
        <f t="shared" ref="Y10:Z10" si="3">Y7+Y8+Y9</f>
        <v>0</v>
      </c>
      <c r="Z10" s="100">
        <f t="shared" si="3"/>
        <v>60932790.100000001</v>
      </c>
    </row>
    <row r="11" spans="1:26" x14ac:dyDescent="0.2">
      <c r="A11" s="228" t="s">
        <v>263</v>
      </c>
      <c r="B11" s="228"/>
      <c r="C11" s="228"/>
      <c r="D11" s="228"/>
      <c r="E11" s="228"/>
      <c r="F11" s="228"/>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5536373</v>
      </c>
      <c r="X11" s="99">
        <f>H11+I11+J11+K11-L11+M11+N11+O11+P11+Q11+R11+V11+W11+S11+T11+U11</f>
        <v>5536373</v>
      </c>
      <c r="Y11" s="98">
        <v>0</v>
      </c>
      <c r="Z11" s="99">
        <f t="shared" ref="Z11:Z29" si="4">X11+Y11</f>
        <v>5536373</v>
      </c>
    </row>
    <row r="12" spans="1:26" x14ac:dyDescent="0.2">
      <c r="A12" s="228" t="s">
        <v>264</v>
      </c>
      <c r="B12" s="228"/>
      <c r="C12" s="228"/>
      <c r="D12" s="228"/>
      <c r="E12" s="228"/>
      <c r="F12" s="228"/>
      <c r="G12" s="94">
        <v>6</v>
      </c>
      <c r="H12" s="96">
        <v>0</v>
      </c>
      <c r="I12" s="96">
        <v>0</v>
      </c>
      <c r="J12" s="96">
        <v>0</v>
      </c>
      <c r="K12" s="96">
        <v>0</v>
      </c>
      <c r="L12" s="96">
        <v>0</v>
      </c>
      <c r="M12" s="96">
        <v>0</v>
      </c>
      <c r="N12" s="97">
        <v>0</v>
      </c>
      <c r="O12" s="96">
        <v>0</v>
      </c>
      <c r="P12" s="96">
        <v>0</v>
      </c>
      <c r="Q12" s="96">
        <v>0</v>
      </c>
      <c r="R12" s="96">
        <v>0</v>
      </c>
      <c r="S12" s="96">
        <v>0</v>
      </c>
      <c r="T12" s="98">
        <v>0</v>
      </c>
      <c r="U12" s="98">
        <v>0</v>
      </c>
      <c r="V12" s="96">
        <v>0</v>
      </c>
      <c r="W12" s="96">
        <v>0</v>
      </c>
      <c r="X12" s="99">
        <f t="shared" ref="X12:X29" si="5">H12+I12+J12+K12-L12+M12+N12+O12+P12+Q12+R12+V12+W12+S12+T12+U12</f>
        <v>0</v>
      </c>
      <c r="Y12" s="98">
        <v>0</v>
      </c>
      <c r="Z12" s="99">
        <f t="shared" si="4"/>
        <v>0</v>
      </c>
    </row>
    <row r="13" spans="1:26" ht="26.25" customHeight="1" x14ac:dyDescent="0.2">
      <c r="A13" s="228" t="s">
        <v>265</v>
      </c>
      <c r="B13" s="228"/>
      <c r="C13" s="228"/>
      <c r="D13" s="228"/>
      <c r="E13" s="228"/>
      <c r="F13" s="228"/>
      <c r="G13" s="94">
        <v>7</v>
      </c>
      <c r="H13" s="96">
        <v>0</v>
      </c>
      <c r="I13" s="96">
        <v>0</v>
      </c>
      <c r="J13" s="96">
        <v>0</v>
      </c>
      <c r="K13" s="96">
        <v>0</v>
      </c>
      <c r="L13" s="96">
        <v>0</v>
      </c>
      <c r="M13" s="96">
        <v>0</v>
      </c>
      <c r="N13" s="96">
        <v>0</v>
      </c>
      <c r="O13" s="97">
        <v>0</v>
      </c>
      <c r="P13" s="96">
        <v>0</v>
      </c>
      <c r="Q13" s="96">
        <v>0</v>
      </c>
      <c r="R13" s="96">
        <v>0</v>
      </c>
      <c r="S13" s="96">
        <v>0</v>
      </c>
      <c r="T13" s="96">
        <v>0</v>
      </c>
      <c r="U13" s="98">
        <v>0</v>
      </c>
      <c r="V13" s="98">
        <v>0</v>
      </c>
      <c r="W13" s="98">
        <v>0</v>
      </c>
      <c r="X13" s="99">
        <f t="shared" si="5"/>
        <v>0</v>
      </c>
      <c r="Y13" s="98">
        <v>0</v>
      </c>
      <c r="Z13" s="99">
        <f t="shared" si="4"/>
        <v>0</v>
      </c>
    </row>
    <row r="14" spans="1:26" ht="40.5" customHeight="1" x14ac:dyDescent="0.2">
      <c r="A14" s="228" t="s">
        <v>390</v>
      </c>
      <c r="B14" s="228"/>
      <c r="C14" s="228"/>
      <c r="D14" s="228"/>
      <c r="E14" s="228"/>
      <c r="F14" s="228"/>
      <c r="G14" s="94">
        <v>8</v>
      </c>
      <c r="H14" s="96">
        <v>0</v>
      </c>
      <c r="I14" s="96">
        <v>0</v>
      </c>
      <c r="J14" s="96">
        <v>0</v>
      </c>
      <c r="K14" s="96">
        <v>0</v>
      </c>
      <c r="L14" s="96">
        <v>0</v>
      </c>
      <c r="M14" s="96">
        <v>0</v>
      </c>
      <c r="N14" s="96">
        <v>0</v>
      </c>
      <c r="O14" s="96">
        <v>0</v>
      </c>
      <c r="P14" s="97">
        <v>0</v>
      </c>
      <c r="Q14" s="96">
        <v>0</v>
      </c>
      <c r="R14" s="96">
        <v>0</v>
      </c>
      <c r="S14" s="96">
        <v>0</v>
      </c>
      <c r="T14" s="96">
        <v>0</v>
      </c>
      <c r="U14" s="98">
        <v>0</v>
      </c>
      <c r="V14" s="98">
        <v>0</v>
      </c>
      <c r="W14" s="98">
        <v>0</v>
      </c>
      <c r="X14" s="99">
        <f>H14+I14+J14+K14-L14+M14+N14+O14+P14+Q14+R14+V14+W14+S14+T14+U14</f>
        <v>0</v>
      </c>
      <c r="Y14" s="98">
        <v>0</v>
      </c>
      <c r="Z14" s="99">
        <f t="shared" si="4"/>
        <v>0</v>
      </c>
    </row>
    <row r="15" spans="1:26" x14ac:dyDescent="0.2">
      <c r="A15" s="228" t="s">
        <v>266</v>
      </c>
      <c r="B15" s="228"/>
      <c r="C15" s="228"/>
      <c r="D15" s="228"/>
      <c r="E15" s="228"/>
      <c r="F15" s="228"/>
      <c r="G15" s="94">
        <v>9</v>
      </c>
      <c r="H15" s="96">
        <v>0</v>
      </c>
      <c r="I15" s="96">
        <v>0</v>
      </c>
      <c r="J15" s="96">
        <v>0</v>
      </c>
      <c r="K15" s="96">
        <v>0</v>
      </c>
      <c r="L15" s="96">
        <v>0</v>
      </c>
      <c r="M15" s="96">
        <v>0</v>
      </c>
      <c r="N15" s="96">
        <v>0</v>
      </c>
      <c r="O15" s="96">
        <v>0</v>
      </c>
      <c r="P15" s="96">
        <v>0</v>
      </c>
      <c r="Q15" s="97">
        <v>0</v>
      </c>
      <c r="R15" s="96">
        <v>0</v>
      </c>
      <c r="S15" s="96">
        <v>0</v>
      </c>
      <c r="T15" s="96">
        <v>0</v>
      </c>
      <c r="U15" s="98">
        <v>0</v>
      </c>
      <c r="V15" s="98">
        <v>0</v>
      </c>
      <c r="W15" s="98">
        <v>0</v>
      </c>
      <c r="X15" s="99">
        <f t="shared" si="5"/>
        <v>0</v>
      </c>
      <c r="Y15" s="98">
        <v>0</v>
      </c>
      <c r="Z15" s="99">
        <f t="shared" si="4"/>
        <v>0</v>
      </c>
    </row>
    <row r="16" spans="1:26" ht="28.5" customHeight="1" x14ac:dyDescent="0.2">
      <c r="A16" s="228" t="s">
        <v>267</v>
      </c>
      <c r="B16" s="228"/>
      <c r="C16" s="228"/>
      <c r="D16" s="228"/>
      <c r="E16" s="228"/>
      <c r="F16" s="228"/>
      <c r="G16" s="94">
        <v>10</v>
      </c>
      <c r="H16" s="96">
        <v>0</v>
      </c>
      <c r="I16" s="96">
        <v>0</v>
      </c>
      <c r="J16" s="96">
        <v>0</v>
      </c>
      <c r="K16" s="96">
        <v>0</v>
      </c>
      <c r="L16" s="96">
        <v>0</v>
      </c>
      <c r="M16" s="96">
        <v>0</v>
      </c>
      <c r="N16" s="96">
        <v>0</v>
      </c>
      <c r="O16" s="96">
        <v>0</v>
      </c>
      <c r="P16" s="96">
        <v>0</v>
      </c>
      <c r="Q16" s="96">
        <v>0</v>
      </c>
      <c r="R16" s="98">
        <v>0</v>
      </c>
      <c r="S16" s="98">
        <v>0</v>
      </c>
      <c r="T16" s="98">
        <v>0</v>
      </c>
      <c r="U16" s="98">
        <v>0</v>
      </c>
      <c r="V16" s="98">
        <v>0</v>
      </c>
      <c r="W16" s="98">
        <v>0</v>
      </c>
      <c r="X16" s="99">
        <f t="shared" si="5"/>
        <v>0</v>
      </c>
      <c r="Y16" s="98">
        <v>0</v>
      </c>
      <c r="Z16" s="99">
        <f t="shared" si="4"/>
        <v>0</v>
      </c>
    </row>
    <row r="17" spans="1:26" ht="23.25" customHeight="1" x14ac:dyDescent="0.2">
      <c r="A17" s="228" t="s">
        <v>268</v>
      </c>
      <c r="B17" s="228"/>
      <c r="C17" s="228"/>
      <c r="D17" s="228"/>
      <c r="E17" s="228"/>
      <c r="F17" s="228"/>
      <c r="G17" s="94">
        <v>11</v>
      </c>
      <c r="H17" s="96">
        <v>0</v>
      </c>
      <c r="I17" s="96">
        <v>0</v>
      </c>
      <c r="J17" s="96">
        <v>0</v>
      </c>
      <c r="K17" s="96">
        <v>0</v>
      </c>
      <c r="L17" s="96">
        <v>0</v>
      </c>
      <c r="M17" s="96">
        <v>0</v>
      </c>
      <c r="N17" s="98">
        <v>0</v>
      </c>
      <c r="O17" s="98">
        <v>0</v>
      </c>
      <c r="P17" s="98">
        <v>0</v>
      </c>
      <c r="Q17" s="98">
        <v>0</v>
      </c>
      <c r="R17" s="98">
        <v>0</v>
      </c>
      <c r="S17" s="98">
        <v>0</v>
      </c>
      <c r="T17" s="98">
        <v>0</v>
      </c>
      <c r="U17" s="98">
        <v>0</v>
      </c>
      <c r="V17" s="98">
        <v>0</v>
      </c>
      <c r="W17" s="98">
        <v>0</v>
      </c>
      <c r="X17" s="99">
        <f t="shared" si="5"/>
        <v>0</v>
      </c>
      <c r="Y17" s="98">
        <v>0</v>
      </c>
      <c r="Z17" s="99">
        <f t="shared" si="4"/>
        <v>0</v>
      </c>
    </row>
    <row r="18" spans="1:26" x14ac:dyDescent="0.2">
      <c r="A18" s="228" t="s">
        <v>269</v>
      </c>
      <c r="B18" s="228"/>
      <c r="C18" s="228"/>
      <c r="D18" s="228"/>
      <c r="E18" s="228"/>
      <c r="F18" s="228"/>
      <c r="G18" s="94">
        <v>12</v>
      </c>
      <c r="H18" s="96">
        <v>0</v>
      </c>
      <c r="I18" s="96">
        <v>0</v>
      </c>
      <c r="J18" s="96">
        <v>0</v>
      </c>
      <c r="K18" s="96">
        <v>0</v>
      </c>
      <c r="L18" s="96">
        <v>0</v>
      </c>
      <c r="M18" s="96">
        <v>0</v>
      </c>
      <c r="N18" s="98">
        <v>0</v>
      </c>
      <c r="O18" s="98">
        <v>0</v>
      </c>
      <c r="P18" s="98">
        <v>0</v>
      </c>
      <c r="Q18" s="98">
        <v>0</v>
      </c>
      <c r="R18" s="98">
        <v>0</v>
      </c>
      <c r="S18" s="98">
        <v>0</v>
      </c>
      <c r="T18" s="98">
        <v>0</v>
      </c>
      <c r="U18" s="98">
        <v>0</v>
      </c>
      <c r="V18" s="98">
        <v>0</v>
      </c>
      <c r="W18" s="98">
        <v>0</v>
      </c>
      <c r="X18" s="99">
        <f t="shared" si="5"/>
        <v>0</v>
      </c>
      <c r="Y18" s="98">
        <v>0</v>
      </c>
      <c r="Z18" s="99">
        <f t="shared" si="4"/>
        <v>0</v>
      </c>
    </row>
    <row r="19" spans="1:26" x14ac:dyDescent="0.2">
      <c r="A19" s="228" t="s">
        <v>270</v>
      </c>
      <c r="B19" s="228"/>
      <c r="C19" s="228"/>
      <c r="D19" s="228"/>
      <c r="E19" s="228"/>
      <c r="F19" s="228"/>
      <c r="G19" s="94">
        <v>13</v>
      </c>
      <c r="H19" s="98">
        <v>0</v>
      </c>
      <c r="I19" s="98">
        <v>0</v>
      </c>
      <c r="J19" s="98">
        <v>0</v>
      </c>
      <c r="K19" s="97">
        <v>-57048</v>
      </c>
      <c r="L19" s="97">
        <v>-83012</v>
      </c>
      <c r="M19" s="98">
        <v>0</v>
      </c>
      <c r="N19" s="98">
        <v>0</v>
      </c>
      <c r="O19" s="98">
        <v>0</v>
      </c>
      <c r="P19" s="98">
        <v>0</v>
      </c>
      <c r="Q19" s="98">
        <v>0</v>
      </c>
      <c r="R19" s="98">
        <v>0</v>
      </c>
      <c r="S19" s="98">
        <v>0</v>
      </c>
      <c r="T19" s="98">
        <v>0</v>
      </c>
      <c r="U19" s="98">
        <v>0</v>
      </c>
      <c r="V19" s="97">
        <v>59495</v>
      </c>
      <c r="W19" s="98">
        <v>0</v>
      </c>
      <c r="X19" s="99">
        <f t="shared" si="5"/>
        <v>85459</v>
      </c>
      <c r="Y19" s="98">
        <v>0</v>
      </c>
      <c r="Z19" s="99">
        <f t="shared" si="4"/>
        <v>85459</v>
      </c>
    </row>
    <row r="20" spans="1:26" x14ac:dyDescent="0.2">
      <c r="A20" s="228" t="s">
        <v>271</v>
      </c>
      <c r="B20" s="228"/>
      <c r="C20" s="228"/>
      <c r="D20" s="228"/>
      <c r="E20" s="228"/>
      <c r="F20" s="228"/>
      <c r="G20" s="94">
        <v>14</v>
      </c>
      <c r="H20" s="96">
        <v>0</v>
      </c>
      <c r="I20" s="96">
        <v>0</v>
      </c>
      <c r="J20" s="96">
        <v>0</v>
      </c>
      <c r="K20" s="96">
        <v>0</v>
      </c>
      <c r="L20" s="96">
        <v>0</v>
      </c>
      <c r="M20" s="96">
        <v>0</v>
      </c>
      <c r="N20" s="98">
        <v>0</v>
      </c>
      <c r="O20" s="98">
        <v>0</v>
      </c>
      <c r="P20" s="98">
        <v>0</v>
      </c>
      <c r="Q20" s="98">
        <v>0</v>
      </c>
      <c r="R20" s="98">
        <v>0</v>
      </c>
      <c r="S20" s="98">
        <v>0</v>
      </c>
      <c r="T20" s="98">
        <v>0</v>
      </c>
      <c r="U20" s="98">
        <v>0</v>
      </c>
      <c r="V20" s="97">
        <v>0</v>
      </c>
      <c r="W20" s="98">
        <v>0</v>
      </c>
      <c r="X20" s="99">
        <f t="shared" si="5"/>
        <v>0</v>
      </c>
      <c r="Y20" s="98">
        <v>0</v>
      </c>
      <c r="Z20" s="99">
        <f t="shared" si="4"/>
        <v>0</v>
      </c>
    </row>
    <row r="21" spans="1:26" ht="30.75" customHeight="1" x14ac:dyDescent="0.2">
      <c r="A21" s="228" t="s">
        <v>391</v>
      </c>
      <c r="B21" s="228"/>
      <c r="C21" s="228"/>
      <c r="D21" s="228"/>
      <c r="E21" s="228"/>
      <c r="F21" s="228"/>
      <c r="G21" s="94">
        <v>15</v>
      </c>
      <c r="H21" s="98">
        <v>0</v>
      </c>
      <c r="I21" s="98">
        <v>0</v>
      </c>
      <c r="J21" s="98">
        <v>0</v>
      </c>
      <c r="K21" s="98">
        <v>0</v>
      </c>
      <c r="L21" s="98">
        <v>0</v>
      </c>
      <c r="M21" s="98">
        <v>0</v>
      </c>
      <c r="N21" s="98">
        <v>0</v>
      </c>
      <c r="O21" s="98">
        <v>0</v>
      </c>
      <c r="P21" s="98">
        <v>0</v>
      </c>
      <c r="Q21" s="98">
        <v>0</v>
      </c>
      <c r="R21" s="98">
        <v>0</v>
      </c>
      <c r="S21" s="98">
        <v>0</v>
      </c>
      <c r="T21" s="98">
        <v>0</v>
      </c>
      <c r="U21" s="98">
        <v>0</v>
      </c>
      <c r="V21" s="98">
        <v>0</v>
      </c>
      <c r="W21" s="98">
        <v>0</v>
      </c>
      <c r="X21" s="99">
        <f t="shared" si="5"/>
        <v>0</v>
      </c>
      <c r="Y21" s="98">
        <v>0</v>
      </c>
      <c r="Z21" s="99">
        <f t="shared" si="4"/>
        <v>0</v>
      </c>
    </row>
    <row r="22" spans="1:26" ht="28.5" customHeight="1" x14ac:dyDescent="0.2">
      <c r="A22" s="228" t="s">
        <v>392</v>
      </c>
      <c r="B22" s="228"/>
      <c r="C22" s="228"/>
      <c r="D22" s="228"/>
      <c r="E22" s="228"/>
      <c r="F22" s="228"/>
      <c r="G22" s="94">
        <v>16</v>
      </c>
      <c r="H22" s="98">
        <v>0</v>
      </c>
      <c r="I22" s="98">
        <v>0</v>
      </c>
      <c r="J22" s="98">
        <v>0</v>
      </c>
      <c r="K22" s="98">
        <v>0</v>
      </c>
      <c r="L22" s="98">
        <v>0</v>
      </c>
      <c r="M22" s="98">
        <v>0</v>
      </c>
      <c r="N22" s="98">
        <v>0</v>
      </c>
      <c r="O22" s="98">
        <v>0</v>
      </c>
      <c r="P22" s="98">
        <v>0</v>
      </c>
      <c r="Q22" s="98">
        <v>0</v>
      </c>
      <c r="R22" s="98">
        <v>0</v>
      </c>
      <c r="S22" s="98">
        <v>0</v>
      </c>
      <c r="T22" s="98">
        <v>0</v>
      </c>
      <c r="U22" s="98">
        <v>0</v>
      </c>
      <c r="V22" s="98">
        <v>0</v>
      </c>
      <c r="W22" s="98">
        <v>0</v>
      </c>
      <c r="X22" s="99">
        <f t="shared" si="5"/>
        <v>0</v>
      </c>
      <c r="Y22" s="98">
        <v>0</v>
      </c>
      <c r="Z22" s="99">
        <f t="shared" si="4"/>
        <v>0</v>
      </c>
    </row>
    <row r="23" spans="1:26" ht="26.25" customHeight="1" x14ac:dyDescent="0.2">
      <c r="A23" s="228" t="s">
        <v>393</v>
      </c>
      <c r="B23" s="228"/>
      <c r="C23" s="228"/>
      <c r="D23" s="228"/>
      <c r="E23" s="228"/>
      <c r="F23" s="228"/>
      <c r="G23" s="94">
        <v>17</v>
      </c>
      <c r="H23" s="98">
        <v>0</v>
      </c>
      <c r="I23" s="98">
        <v>0</v>
      </c>
      <c r="J23" s="98">
        <v>0</v>
      </c>
      <c r="K23" s="98">
        <v>0</v>
      </c>
      <c r="L23" s="98">
        <v>0</v>
      </c>
      <c r="M23" s="98">
        <v>0</v>
      </c>
      <c r="N23" s="98">
        <v>0</v>
      </c>
      <c r="O23" s="98">
        <v>0</v>
      </c>
      <c r="P23" s="98">
        <v>0</v>
      </c>
      <c r="Q23" s="98">
        <v>0</v>
      </c>
      <c r="R23" s="98">
        <v>0</v>
      </c>
      <c r="S23" s="98">
        <v>0</v>
      </c>
      <c r="T23" s="98">
        <v>0</v>
      </c>
      <c r="U23" s="98">
        <v>0</v>
      </c>
      <c r="V23" s="98">
        <v>0</v>
      </c>
      <c r="W23" s="98">
        <v>0</v>
      </c>
      <c r="X23" s="99">
        <f t="shared" si="5"/>
        <v>0</v>
      </c>
      <c r="Y23" s="98">
        <v>0</v>
      </c>
      <c r="Z23" s="99">
        <f t="shared" si="4"/>
        <v>0</v>
      </c>
    </row>
    <row r="24" spans="1:26" x14ac:dyDescent="0.2">
      <c r="A24" s="228" t="s">
        <v>272</v>
      </c>
      <c r="B24" s="228"/>
      <c r="C24" s="228"/>
      <c r="D24" s="228"/>
      <c r="E24" s="228"/>
      <c r="F24" s="228"/>
      <c r="G24" s="94">
        <v>18</v>
      </c>
      <c r="H24" s="98">
        <v>0</v>
      </c>
      <c r="I24" s="98">
        <v>0</v>
      </c>
      <c r="J24" s="98">
        <v>0</v>
      </c>
      <c r="K24" s="98">
        <v>0</v>
      </c>
      <c r="L24" s="97">
        <v>175681</v>
      </c>
      <c r="M24" s="98">
        <v>0</v>
      </c>
      <c r="N24" s="98">
        <v>0</v>
      </c>
      <c r="O24" s="98">
        <v>0</v>
      </c>
      <c r="P24" s="98">
        <v>0</v>
      </c>
      <c r="Q24" s="98">
        <v>0</v>
      </c>
      <c r="R24" s="98">
        <v>0</v>
      </c>
      <c r="S24" s="98">
        <v>0</v>
      </c>
      <c r="T24" s="98">
        <v>0</v>
      </c>
      <c r="U24" s="98">
        <v>0</v>
      </c>
      <c r="V24" s="98">
        <v>0</v>
      </c>
      <c r="W24" s="98">
        <v>0</v>
      </c>
      <c r="X24" s="99">
        <f t="shared" si="5"/>
        <v>-175681</v>
      </c>
      <c r="Y24" s="98">
        <v>0</v>
      </c>
      <c r="Z24" s="99">
        <f t="shared" si="4"/>
        <v>-175681</v>
      </c>
    </row>
    <row r="25" spans="1:26" x14ac:dyDescent="0.2">
      <c r="A25" s="228" t="s">
        <v>394</v>
      </c>
      <c r="B25" s="228"/>
      <c r="C25" s="228"/>
      <c r="D25" s="228"/>
      <c r="E25" s="228"/>
      <c r="F25" s="228"/>
      <c r="G25" s="94">
        <v>19</v>
      </c>
      <c r="H25" s="98">
        <v>0</v>
      </c>
      <c r="I25" s="98">
        <v>0</v>
      </c>
      <c r="J25" s="98">
        <v>0</v>
      </c>
      <c r="K25" s="98">
        <v>0</v>
      </c>
      <c r="L25" s="98">
        <v>0</v>
      </c>
      <c r="M25" s="98">
        <v>0</v>
      </c>
      <c r="N25" s="98">
        <v>0</v>
      </c>
      <c r="O25" s="98">
        <v>0</v>
      </c>
      <c r="P25" s="98">
        <v>0</v>
      </c>
      <c r="Q25" s="98">
        <v>0</v>
      </c>
      <c r="R25" s="98">
        <v>0</v>
      </c>
      <c r="S25" s="98">
        <v>0</v>
      </c>
      <c r="T25" s="98">
        <v>0</v>
      </c>
      <c r="U25" s="98">
        <v>0</v>
      </c>
      <c r="V25" s="98">
        <v>0</v>
      </c>
      <c r="W25" s="98">
        <v>0</v>
      </c>
      <c r="X25" s="99">
        <f t="shared" si="5"/>
        <v>0</v>
      </c>
      <c r="Y25" s="98">
        <v>0</v>
      </c>
      <c r="Z25" s="99">
        <f t="shared" ref="Z25" si="6">X25+Y25</f>
        <v>0</v>
      </c>
    </row>
    <row r="26" spans="1:26" x14ac:dyDescent="0.2">
      <c r="A26" s="228" t="s">
        <v>396</v>
      </c>
      <c r="B26" s="228"/>
      <c r="C26" s="228"/>
      <c r="D26" s="228"/>
      <c r="E26" s="228"/>
      <c r="F26" s="228"/>
      <c r="G26" s="94">
        <v>20</v>
      </c>
      <c r="H26" s="98">
        <v>0</v>
      </c>
      <c r="I26" s="98">
        <v>0</v>
      </c>
      <c r="J26" s="98">
        <v>0</v>
      </c>
      <c r="K26" s="98">
        <v>0</v>
      </c>
      <c r="L26" s="98">
        <v>0</v>
      </c>
      <c r="M26" s="98">
        <v>0</v>
      </c>
      <c r="N26" s="98">
        <v>0</v>
      </c>
      <c r="O26" s="98">
        <v>0</v>
      </c>
      <c r="P26" s="98">
        <v>0</v>
      </c>
      <c r="Q26" s="98">
        <v>0</v>
      </c>
      <c r="R26" s="98">
        <v>0</v>
      </c>
      <c r="S26" s="98">
        <v>0</v>
      </c>
      <c r="T26" s="98">
        <v>0</v>
      </c>
      <c r="U26" s="98">
        <v>0</v>
      </c>
      <c r="V26" s="98">
        <v>0</v>
      </c>
      <c r="W26" s="98">
        <v>0</v>
      </c>
      <c r="X26" s="99">
        <f t="shared" si="5"/>
        <v>0</v>
      </c>
      <c r="Y26" s="98">
        <v>0</v>
      </c>
      <c r="Z26" s="99">
        <f t="shared" si="4"/>
        <v>0</v>
      </c>
    </row>
    <row r="27" spans="1:26" x14ac:dyDescent="0.2">
      <c r="A27" s="228" t="s">
        <v>395</v>
      </c>
      <c r="B27" s="228"/>
      <c r="C27" s="228"/>
      <c r="D27" s="228"/>
      <c r="E27" s="228"/>
      <c r="F27" s="228"/>
      <c r="G27" s="94">
        <v>21</v>
      </c>
      <c r="H27" s="98">
        <v>0</v>
      </c>
      <c r="I27" s="98">
        <v>0</v>
      </c>
      <c r="J27" s="98">
        <v>0</v>
      </c>
      <c r="K27" s="98">
        <v>0</v>
      </c>
      <c r="L27" s="98">
        <v>0</v>
      </c>
      <c r="M27" s="98">
        <v>0</v>
      </c>
      <c r="N27" s="98">
        <v>0</v>
      </c>
      <c r="O27" s="98">
        <v>0</v>
      </c>
      <c r="P27" s="98">
        <v>0</v>
      </c>
      <c r="Q27" s="98">
        <v>0</v>
      </c>
      <c r="R27" s="98">
        <v>0</v>
      </c>
      <c r="S27" s="98">
        <v>0</v>
      </c>
      <c r="T27" s="98">
        <v>0</v>
      </c>
      <c r="U27" s="98">
        <v>0</v>
      </c>
      <c r="V27" s="97">
        <v>-3555174</v>
      </c>
      <c r="W27" s="97">
        <v>0</v>
      </c>
      <c r="X27" s="99">
        <f t="shared" si="5"/>
        <v>-3555174</v>
      </c>
      <c r="Y27" s="98">
        <v>0</v>
      </c>
      <c r="Z27" s="99">
        <f t="shared" si="4"/>
        <v>-3555174</v>
      </c>
    </row>
    <row r="28" spans="1:26" x14ac:dyDescent="0.2">
      <c r="A28" s="228" t="s">
        <v>397</v>
      </c>
      <c r="B28" s="228"/>
      <c r="C28" s="228"/>
      <c r="D28" s="228"/>
      <c r="E28" s="228"/>
      <c r="F28" s="228"/>
      <c r="G28" s="94">
        <v>22</v>
      </c>
      <c r="H28" s="98">
        <v>0</v>
      </c>
      <c r="I28" s="98">
        <v>0</v>
      </c>
      <c r="J28" s="97">
        <v>315547</v>
      </c>
      <c r="K28" s="98">
        <v>0</v>
      </c>
      <c r="L28" s="98">
        <v>0</v>
      </c>
      <c r="M28" s="98">
        <v>0</v>
      </c>
      <c r="N28" s="98">
        <v>0</v>
      </c>
      <c r="O28" s="98">
        <v>0</v>
      </c>
      <c r="P28" s="98">
        <v>0</v>
      </c>
      <c r="Q28" s="98">
        <v>0</v>
      </c>
      <c r="R28" s="98">
        <v>0</v>
      </c>
      <c r="S28" s="98">
        <v>0</v>
      </c>
      <c r="T28" s="98">
        <v>0</v>
      </c>
      <c r="U28" s="98">
        <v>0</v>
      </c>
      <c r="V28" s="97">
        <v>5995402</v>
      </c>
      <c r="W28" s="97">
        <v>-6310949</v>
      </c>
      <c r="X28" s="99">
        <f t="shared" si="5"/>
        <v>0</v>
      </c>
      <c r="Y28" s="98">
        <v>0</v>
      </c>
      <c r="Z28" s="99">
        <f t="shared" si="4"/>
        <v>0</v>
      </c>
    </row>
    <row r="29" spans="1:26" x14ac:dyDescent="0.2">
      <c r="A29" s="228" t="s">
        <v>398</v>
      </c>
      <c r="B29" s="228"/>
      <c r="C29" s="228"/>
      <c r="D29" s="228"/>
      <c r="E29" s="228"/>
      <c r="F29" s="228"/>
      <c r="G29" s="94">
        <v>23</v>
      </c>
      <c r="H29" s="98">
        <v>0</v>
      </c>
      <c r="I29" s="98">
        <v>0</v>
      </c>
      <c r="J29" s="98">
        <v>0</v>
      </c>
      <c r="K29" s="98">
        <v>0</v>
      </c>
      <c r="L29" s="98">
        <v>0</v>
      </c>
      <c r="M29" s="98">
        <v>0</v>
      </c>
      <c r="N29" s="98">
        <v>0</v>
      </c>
      <c r="O29" s="98">
        <v>0</v>
      </c>
      <c r="P29" s="98">
        <v>0</v>
      </c>
      <c r="Q29" s="98">
        <v>0</v>
      </c>
      <c r="R29" s="98">
        <v>0</v>
      </c>
      <c r="S29" s="98">
        <v>0</v>
      </c>
      <c r="T29" s="98">
        <v>0</v>
      </c>
      <c r="U29" s="98">
        <v>0</v>
      </c>
      <c r="V29" s="98">
        <v>0</v>
      </c>
      <c r="W29" s="98">
        <v>0</v>
      </c>
      <c r="X29" s="99">
        <f t="shared" si="5"/>
        <v>0</v>
      </c>
      <c r="Y29" s="98">
        <v>0</v>
      </c>
      <c r="Z29" s="99">
        <f t="shared" si="4"/>
        <v>0</v>
      </c>
    </row>
    <row r="30" spans="1:26" ht="27.75" customHeight="1" x14ac:dyDescent="0.2">
      <c r="A30" s="229" t="s">
        <v>399</v>
      </c>
      <c r="B30" s="229"/>
      <c r="C30" s="229"/>
      <c r="D30" s="229"/>
      <c r="E30" s="229"/>
      <c r="F30" s="229"/>
      <c r="G30" s="95">
        <v>24</v>
      </c>
      <c r="H30" s="100">
        <f>SUM(H10:H29)</f>
        <v>26215395</v>
      </c>
      <c r="I30" s="100">
        <f t="shared" ref="I30:Z30" si="7">SUM(I10:I29)</f>
        <v>26913286</v>
      </c>
      <c r="J30" s="100">
        <f t="shared" si="7"/>
        <v>769447</v>
      </c>
      <c r="K30" s="100">
        <f t="shared" si="7"/>
        <v>126409</v>
      </c>
      <c r="L30" s="100">
        <f t="shared" si="7"/>
        <v>126409</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3389266</v>
      </c>
      <c r="W30" s="100">
        <f t="shared" si="7"/>
        <v>5536373.0999999996</v>
      </c>
      <c r="X30" s="100">
        <f>SUM(X10:X29)</f>
        <v>62823767.100000001</v>
      </c>
      <c r="Y30" s="100">
        <f t="shared" si="7"/>
        <v>0</v>
      </c>
      <c r="Z30" s="100">
        <f t="shared" si="7"/>
        <v>62823767.100000001</v>
      </c>
    </row>
    <row r="31" spans="1:26" x14ac:dyDescent="0.2">
      <c r="A31" s="230"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
      <c r="A32" s="227" t="s">
        <v>274</v>
      </c>
      <c r="B32" s="227"/>
      <c r="C32" s="227"/>
      <c r="D32" s="227"/>
      <c r="E32" s="227"/>
      <c r="F32" s="227"/>
      <c r="G32" s="95">
        <v>25</v>
      </c>
      <c r="H32" s="100">
        <f>SUM(H12:H20)</f>
        <v>0</v>
      </c>
      <c r="I32" s="100">
        <f t="shared" ref="I32:Z32" si="8">SUM(I12:I20)</f>
        <v>0</v>
      </c>
      <c r="J32" s="100">
        <f t="shared" si="8"/>
        <v>0</v>
      </c>
      <c r="K32" s="100">
        <f t="shared" si="8"/>
        <v>-57048</v>
      </c>
      <c r="L32" s="100">
        <f t="shared" si="8"/>
        <v>-83012</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59495</v>
      </c>
      <c r="W32" s="100">
        <f t="shared" si="8"/>
        <v>0</v>
      </c>
      <c r="X32" s="100">
        <f>SUM(X12:X20)</f>
        <v>85459</v>
      </c>
      <c r="Y32" s="100">
        <f t="shared" si="8"/>
        <v>0</v>
      </c>
      <c r="Z32" s="100">
        <f t="shared" si="8"/>
        <v>85459</v>
      </c>
    </row>
    <row r="33" spans="1:26" ht="31.5" customHeight="1" x14ac:dyDescent="0.2">
      <c r="A33" s="227" t="s">
        <v>400</v>
      </c>
      <c r="B33" s="227"/>
      <c r="C33" s="227"/>
      <c r="D33" s="227"/>
      <c r="E33" s="227"/>
      <c r="F33" s="227"/>
      <c r="G33" s="95">
        <v>26</v>
      </c>
      <c r="H33" s="100">
        <f>H11+H32</f>
        <v>0</v>
      </c>
      <c r="I33" s="100">
        <f t="shared" ref="I33:Z33" si="10">I11+I32</f>
        <v>0</v>
      </c>
      <c r="J33" s="100">
        <f t="shared" si="10"/>
        <v>0</v>
      </c>
      <c r="K33" s="100">
        <f t="shared" si="10"/>
        <v>-57048</v>
      </c>
      <c r="L33" s="100">
        <f t="shared" si="10"/>
        <v>-83012</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59495</v>
      </c>
      <c r="W33" s="100">
        <f t="shared" si="10"/>
        <v>5536373</v>
      </c>
      <c r="X33" s="100">
        <f>X11+X32</f>
        <v>5621832</v>
      </c>
      <c r="Y33" s="100">
        <f t="shared" si="10"/>
        <v>0</v>
      </c>
      <c r="Z33" s="100">
        <f t="shared" si="10"/>
        <v>5621832</v>
      </c>
    </row>
    <row r="34" spans="1:26" ht="30.75" customHeight="1" x14ac:dyDescent="0.2">
      <c r="A34" s="227" t="s">
        <v>401</v>
      </c>
      <c r="B34" s="227"/>
      <c r="C34" s="227"/>
      <c r="D34" s="227"/>
      <c r="E34" s="227"/>
      <c r="F34" s="227"/>
      <c r="G34" s="95">
        <v>27</v>
      </c>
      <c r="H34" s="100">
        <f>SUM(H21:H29)</f>
        <v>0</v>
      </c>
      <c r="I34" s="100">
        <f t="shared" ref="I34:Z34" si="12">SUM(I21:I29)</f>
        <v>0</v>
      </c>
      <c r="J34" s="100">
        <f t="shared" si="12"/>
        <v>315547</v>
      </c>
      <c r="K34" s="100">
        <f t="shared" si="12"/>
        <v>0</v>
      </c>
      <c r="L34" s="100">
        <f t="shared" si="12"/>
        <v>175681</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2440228</v>
      </c>
      <c r="W34" s="100">
        <f t="shared" si="12"/>
        <v>-6310949</v>
      </c>
      <c r="X34" s="100">
        <f>SUM(X21:X29)</f>
        <v>-3730855</v>
      </c>
      <c r="Y34" s="100">
        <f t="shared" si="12"/>
        <v>0</v>
      </c>
      <c r="Z34" s="100">
        <f t="shared" si="12"/>
        <v>-3730855</v>
      </c>
    </row>
    <row r="35" spans="1:26" x14ac:dyDescent="0.2">
      <c r="A35" s="230" t="s">
        <v>275</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c r="Z35" s="232"/>
    </row>
    <row r="36" spans="1:26" x14ac:dyDescent="0.2">
      <c r="A36" s="233" t="s">
        <v>293</v>
      </c>
      <c r="B36" s="233"/>
      <c r="C36" s="233"/>
      <c r="D36" s="233"/>
      <c r="E36" s="233"/>
      <c r="F36" s="233"/>
      <c r="G36" s="94">
        <v>28</v>
      </c>
      <c r="H36" s="98">
        <v>26215395</v>
      </c>
      <c r="I36" s="98">
        <v>26913286</v>
      </c>
      <c r="J36" s="98">
        <v>769447</v>
      </c>
      <c r="K36" s="98">
        <v>126409</v>
      </c>
      <c r="L36" s="98">
        <v>126409</v>
      </c>
      <c r="M36" s="98">
        <v>0</v>
      </c>
      <c r="N36" s="98">
        <v>0</v>
      </c>
      <c r="O36" s="98">
        <v>0</v>
      </c>
      <c r="P36" s="98">
        <v>0</v>
      </c>
      <c r="Q36" s="98">
        <v>0</v>
      </c>
      <c r="R36" s="98">
        <v>0</v>
      </c>
      <c r="S36" s="98">
        <v>0</v>
      </c>
      <c r="T36" s="98">
        <v>0</v>
      </c>
      <c r="U36" s="98">
        <v>0</v>
      </c>
      <c r="V36" s="98">
        <v>3389266</v>
      </c>
      <c r="W36" s="98">
        <v>5536373</v>
      </c>
      <c r="X36" s="99">
        <f>H36+I36+J36+K36-L36+M36+N36+O36+P36+Q36+R36+V36+W36+S36+T36+U36</f>
        <v>62823767</v>
      </c>
      <c r="Y36" s="98">
        <v>0</v>
      </c>
      <c r="Z36" s="99">
        <f t="shared" ref="Z36:Z38" si="14">X36+Y36</f>
        <v>62823767</v>
      </c>
    </row>
    <row r="37" spans="1:26" x14ac:dyDescent="0.2">
      <c r="A37" s="228" t="s">
        <v>261</v>
      </c>
      <c r="B37" s="228"/>
      <c r="C37" s="228"/>
      <c r="D37" s="228"/>
      <c r="E37" s="228"/>
      <c r="F37" s="228"/>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v>0</v>
      </c>
      <c r="Z37" s="99">
        <f t="shared" si="14"/>
        <v>0</v>
      </c>
    </row>
    <row r="38" spans="1:26" x14ac:dyDescent="0.2">
      <c r="A38" s="228" t="s">
        <v>262</v>
      </c>
      <c r="B38" s="228"/>
      <c r="C38" s="228"/>
      <c r="D38" s="228"/>
      <c r="E38" s="228"/>
      <c r="F38" s="228"/>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v>0</v>
      </c>
      <c r="Z38" s="99">
        <f t="shared" si="14"/>
        <v>0</v>
      </c>
    </row>
    <row r="39" spans="1:26" ht="25.5" customHeight="1" x14ac:dyDescent="0.2">
      <c r="A39" s="229" t="s">
        <v>402</v>
      </c>
      <c r="B39" s="229"/>
      <c r="C39" s="229"/>
      <c r="D39" s="229"/>
      <c r="E39" s="229"/>
      <c r="F39" s="229"/>
      <c r="G39" s="95">
        <v>31</v>
      </c>
      <c r="H39" s="100">
        <f>H36+H37+H38</f>
        <v>26215395</v>
      </c>
      <c r="I39" s="100">
        <f t="shared" ref="I39:V39" si="16">I36+I37+I38</f>
        <v>26913286</v>
      </c>
      <c r="J39" s="100">
        <f t="shared" si="16"/>
        <v>769447</v>
      </c>
      <c r="K39" s="100">
        <f t="shared" si="16"/>
        <v>126409</v>
      </c>
      <c r="L39" s="100">
        <f t="shared" si="16"/>
        <v>126409</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3389266</v>
      </c>
      <c r="W39" s="100">
        <f>W36+W37+W38</f>
        <v>5536373</v>
      </c>
      <c r="X39" s="100">
        <f>X36+X37+X38</f>
        <v>62823767</v>
      </c>
      <c r="Y39" s="100">
        <f>Y36+Y37+Y38</f>
        <v>0</v>
      </c>
      <c r="Z39" s="100">
        <f>Z36+Z37+Z38</f>
        <v>62823767</v>
      </c>
    </row>
    <row r="40" spans="1:26" x14ac:dyDescent="0.2">
      <c r="A40" s="228" t="s">
        <v>263</v>
      </c>
      <c r="B40" s="228"/>
      <c r="C40" s="228"/>
      <c r="D40" s="228"/>
      <c r="E40" s="228"/>
      <c r="F40" s="228"/>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6017326</v>
      </c>
      <c r="X40" s="99">
        <f>H40+I40+J40+K40-L40+M40+N40+O40+P40+Q40+R40+V40+W40+S40+T40+U40</f>
        <v>6017326</v>
      </c>
      <c r="Y40" s="98">
        <v>0</v>
      </c>
      <c r="Z40" s="99">
        <f t="shared" ref="Z40:Z58" si="17">X40+Y40</f>
        <v>6017326</v>
      </c>
    </row>
    <row r="41" spans="1:26" x14ac:dyDescent="0.2">
      <c r="A41" s="228" t="s">
        <v>264</v>
      </c>
      <c r="B41" s="228"/>
      <c r="C41" s="228"/>
      <c r="D41" s="228"/>
      <c r="E41" s="228"/>
      <c r="F41" s="228"/>
      <c r="G41" s="94">
        <v>33</v>
      </c>
      <c r="H41" s="96">
        <v>0</v>
      </c>
      <c r="I41" s="96">
        <v>0</v>
      </c>
      <c r="J41" s="96">
        <v>0</v>
      </c>
      <c r="K41" s="96">
        <v>0</v>
      </c>
      <c r="L41" s="96">
        <v>0</v>
      </c>
      <c r="M41" s="96">
        <v>0</v>
      </c>
      <c r="N41" s="97">
        <v>0</v>
      </c>
      <c r="O41" s="96">
        <v>0</v>
      </c>
      <c r="P41" s="96">
        <v>0</v>
      </c>
      <c r="Q41" s="96">
        <v>0</v>
      </c>
      <c r="R41" s="96">
        <v>0</v>
      </c>
      <c r="S41" s="96">
        <v>0</v>
      </c>
      <c r="T41" s="97">
        <v>0</v>
      </c>
      <c r="U41" s="97">
        <v>0</v>
      </c>
      <c r="V41" s="96">
        <v>0</v>
      </c>
      <c r="W41" s="96">
        <v>0</v>
      </c>
      <c r="X41" s="99">
        <f t="shared" ref="X41:X58" si="18">H41+I41+J41+K41-L41+M41+N41+O41+P41+Q41+R41+V41+W41+S41+T41+U41</f>
        <v>0</v>
      </c>
      <c r="Y41" s="98">
        <v>0</v>
      </c>
      <c r="Z41" s="99">
        <f t="shared" si="17"/>
        <v>0</v>
      </c>
    </row>
    <row r="42" spans="1:26" ht="27" customHeight="1" x14ac:dyDescent="0.2">
      <c r="A42" s="228" t="s">
        <v>276</v>
      </c>
      <c r="B42" s="228"/>
      <c r="C42" s="228"/>
      <c r="D42" s="228"/>
      <c r="E42" s="228"/>
      <c r="F42" s="228"/>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v>0</v>
      </c>
      <c r="Z42" s="99">
        <f t="shared" si="17"/>
        <v>0</v>
      </c>
    </row>
    <row r="43" spans="1:26" ht="37.5" customHeight="1" x14ac:dyDescent="0.2">
      <c r="A43" s="228" t="s">
        <v>390</v>
      </c>
      <c r="B43" s="228"/>
      <c r="C43" s="228"/>
      <c r="D43" s="228"/>
      <c r="E43" s="228"/>
      <c r="F43" s="228"/>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v>0</v>
      </c>
      <c r="Z43" s="99">
        <f t="shared" si="17"/>
        <v>0</v>
      </c>
    </row>
    <row r="44" spans="1:26" ht="21" customHeight="1" x14ac:dyDescent="0.2">
      <c r="A44" s="228" t="s">
        <v>266</v>
      </c>
      <c r="B44" s="228"/>
      <c r="C44" s="228"/>
      <c r="D44" s="228"/>
      <c r="E44" s="228"/>
      <c r="F44" s="228"/>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v>0</v>
      </c>
      <c r="Z44" s="99">
        <f t="shared" si="17"/>
        <v>0</v>
      </c>
    </row>
    <row r="45" spans="1:26" ht="29.25" customHeight="1" x14ac:dyDescent="0.2">
      <c r="A45" s="228" t="s">
        <v>267</v>
      </c>
      <c r="B45" s="228"/>
      <c r="C45" s="228"/>
      <c r="D45" s="228"/>
      <c r="E45" s="228"/>
      <c r="F45" s="228"/>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v>0</v>
      </c>
      <c r="Z45" s="99">
        <f t="shared" si="17"/>
        <v>0</v>
      </c>
    </row>
    <row r="46" spans="1:26" ht="21" customHeight="1" x14ac:dyDescent="0.2">
      <c r="A46" s="228" t="s">
        <v>277</v>
      </c>
      <c r="B46" s="228"/>
      <c r="C46" s="228"/>
      <c r="D46" s="228"/>
      <c r="E46" s="228"/>
      <c r="F46" s="228"/>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v>0</v>
      </c>
      <c r="Z46" s="99">
        <f t="shared" si="17"/>
        <v>0</v>
      </c>
    </row>
    <row r="47" spans="1:26" x14ac:dyDescent="0.2">
      <c r="A47" s="228" t="s">
        <v>269</v>
      </c>
      <c r="B47" s="228"/>
      <c r="C47" s="228"/>
      <c r="D47" s="228"/>
      <c r="E47" s="228"/>
      <c r="F47" s="228"/>
      <c r="G47" s="94">
        <v>39</v>
      </c>
      <c r="H47" s="96">
        <v>0</v>
      </c>
      <c r="I47" s="96">
        <v>0</v>
      </c>
      <c r="J47" s="96">
        <v>0</v>
      </c>
      <c r="K47" s="96">
        <v>0</v>
      </c>
      <c r="L47" s="96">
        <v>0</v>
      </c>
      <c r="M47" s="96">
        <v>0</v>
      </c>
      <c r="N47" s="97">
        <v>0</v>
      </c>
      <c r="O47" s="97">
        <v>0</v>
      </c>
      <c r="P47" s="97">
        <v>0</v>
      </c>
      <c r="Q47" s="97">
        <v>0</v>
      </c>
      <c r="R47" s="97">
        <v>0</v>
      </c>
      <c r="S47" s="97">
        <v>0</v>
      </c>
      <c r="T47" s="97">
        <v>0</v>
      </c>
      <c r="U47" s="97">
        <v>0</v>
      </c>
      <c r="V47" s="97">
        <v>0</v>
      </c>
      <c r="W47" s="97">
        <v>0</v>
      </c>
      <c r="X47" s="99">
        <f t="shared" si="18"/>
        <v>0</v>
      </c>
      <c r="Y47" s="98">
        <v>0</v>
      </c>
      <c r="Z47" s="99">
        <f t="shared" si="17"/>
        <v>0</v>
      </c>
    </row>
    <row r="48" spans="1:26" x14ac:dyDescent="0.2">
      <c r="A48" s="228" t="s">
        <v>270</v>
      </c>
      <c r="B48" s="228"/>
      <c r="C48" s="228"/>
      <c r="D48" s="228"/>
      <c r="E48" s="228"/>
      <c r="F48" s="228"/>
      <c r="G48" s="94">
        <v>40</v>
      </c>
      <c r="H48" s="97">
        <v>0</v>
      </c>
      <c r="I48" s="97">
        <v>0</v>
      </c>
      <c r="J48" s="97">
        <v>0</v>
      </c>
      <c r="K48" s="106">
        <v>-67273</v>
      </c>
      <c r="L48" s="106">
        <v>-336462</v>
      </c>
      <c r="M48" s="97">
        <v>0</v>
      </c>
      <c r="N48" s="97">
        <v>0</v>
      </c>
      <c r="O48" s="97">
        <v>0</v>
      </c>
      <c r="P48" s="97">
        <v>0</v>
      </c>
      <c r="Q48" s="97">
        <v>0</v>
      </c>
      <c r="R48" s="97">
        <v>0</v>
      </c>
      <c r="S48" s="97">
        <v>0</v>
      </c>
      <c r="T48" s="97">
        <v>0</v>
      </c>
      <c r="U48" s="97">
        <v>0</v>
      </c>
      <c r="V48" s="97">
        <v>70910</v>
      </c>
      <c r="W48" s="97">
        <v>0</v>
      </c>
      <c r="X48" s="99">
        <f t="shared" si="18"/>
        <v>340099</v>
      </c>
      <c r="Y48" s="98">
        <v>0</v>
      </c>
      <c r="Z48" s="99">
        <f t="shared" si="17"/>
        <v>340099</v>
      </c>
    </row>
    <row r="49" spans="1:26" x14ac:dyDescent="0.2">
      <c r="A49" s="228" t="s">
        <v>271</v>
      </c>
      <c r="B49" s="228"/>
      <c r="C49" s="228"/>
      <c r="D49" s="228"/>
      <c r="E49" s="228"/>
      <c r="F49" s="228"/>
      <c r="G49" s="94">
        <v>41</v>
      </c>
      <c r="H49" s="96">
        <v>0</v>
      </c>
      <c r="I49" s="96">
        <v>0</v>
      </c>
      <c r="J49" s="96">
        <v>0</v>
      </c>
      <c r="K49" s="96">
        <v>0</v>
      </c>
      <c r="L49" s="96">
        <v>0</v>
      </c>
      <c r="M49" s="96">
        <v>0</v>
      </c>
      <c r="N49" s="97">
        <v>0</v>
      </c>
      <c r="O49" s="97">
        <v>0</v>
      </c>
      <c r="P49" s="97">
        <v>0</v>
      </c>
      <c r="Q49" s="97">
        <v>0</v>
      </c>
      <c r="R49" s="97">
        <v>0</v>
      </c>
      <c r="S49" s="97">
        <v>0</v>
      </c>
      <c r="T49" s="97">
        <v>0</v>
      </c>
      <c r="U49" s="97">
        <v>0</v>
      </c>
      <c r="V49" s="97">
        <v>0</v>
      </c>
      <c r="W49" s="97">
        <v>0</v>
      </c>
      <c r="X49" s="99">
        <f t="shared" si="18"/>
        <v>0</v>
      </c>
      <c r="Y49" s="98">
        <v>0</v>
      </c>
      <c r="Z49" s="99">
        <f t="shared" si="17"/>
        <v>0</v>
      </c>
    </row>
    <row r="50" spans="1:26" ht="24" customHeight="1" x14ac:dyDescent="0.2">
      <c r="A50" s="228" t="s">
        <v>391</v>
      </c>
      <c r="B50" s="228"/>
      <c r="C50" s="228"/>
      <c r="D50" s="228"/>
      <c r="E50" s="228"/>
      <c r="F50" s="228"/>
      <c r="G50" s="94">
        <v>42</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9">
        <f t="shared" si="18"/>
        <v>0</v>
      </c>
      <c r="Y50" s="98">
        <v>0</v>
      </c>
      <c r="Z50" s="99">
        <f t="shared" si="17"/>
        <v>0</v>
      </c>
    </row>
    <row r="51" spans="1:26" ht="26.25" customHeight="1" x14ac:dyDescent="0.2">
      <c r="A51" s="228" t="s">
        <v>392</v>
      </c>
      <c r="B51" s="228"/>
      <c r="C51" s="228"/>
      <c r="D51" s="228"/>
      <c r="E51" s="228"/>
      <c r="F51" s="228"/>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v>0</v>
      </c>
      <c r="Z51" s="99">
        <f t="shared" si="17"/>
        <v>0</v>
      </c>
    </row>
    <row r="52" spans="1:26" ht="22.5" customHeight="1" x14ac:dyDescent="0.2">
      <c r="A52" s="228" t="s">
        <v>393</v>
      </c>
      <c r="B52" s="228"/>
      <c r="C52" s="228"/>
      <c r="D52" s="228"/>
      <c r="E52" s="228"/>
      <c r="F52" s="228"/>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v>0</v>
      </c>
      <c r="Z52" s="99">
        <f t="shared" si="17"/>
        <v>0</v>
      </c>
    </row>
    <row r="53" spans="1:26" x14ac:dyDescent="0.2">
      <c r="A53" s="228" t="s">
        <v>272</v>
      </c>
      <c r="B53" s="228"/>
      <c r="C53" s="228"/>
      <c r="D53" s="228"/>
      <c r="E53" s="228"/>
      <c r="F53" s="228"/>
      <c r="G53" s="94">
        <v>45</v>
      </c>
      <c r="H53" s="97">
        <v>0</v>
      </c>
      <c r="I53" s="97">
        <v>0</v>
      </c>
      <c r="J53" s="97">
        <v>0</v>
      </c>
      <c r="K53" s="97">
        <v>0</v>
      </c>
      <c r="L53" s="97">
        <v>269189</v>
      </c>
      <c r="M53" s="97">
        <v>0</v>
      </c>
      <c r="N53" s="97">
        <v>0</v>
      </c>
      <c r="O53" s="97">
        <v>0</v>
      </c>
      <c r="P53" s="97">
        <v>0</v>
      </c>
      <c r="Q53" s="97">
        <v>0</v>
      </c>
      <c r="R53" s="97">
        <v>0</v>
      </c>
      <c r="S53" s="97">
        <v>0</v>
      </c>
      <c r="T53" s="97">
        <v>0</v>
      </c>
      <c r="U53" s="97">
        <v>0</v>
      </c>
      <c r="V53" s="97">
        <v>0</v>
      </c>
      <c r="W53" s="97">
        <v>0</v>
      </c>
      <c r="X53" s="99">
        <f t="shared" si="18"/>
        <v>-269189</v>
      </c>
      <c r="Y53" s="98">
        <v>0</v>
      </c>
      <c r="Z53" s="99">
        <f t="shared" si="17"/>
        <v>-269189</v>
      </c>
    </row>
    <row r="54" spans="1:26" x14ac:dyDescent="0.2">
      <c r="A54" s="228" t="s">
        <v>394</v>
      </c>
      <c r="B54" s="228"/>
      <c r="C54" s="228"/>
      <c r="D54" s="228"/>
      <c r="E54" s="228"/>
      <c r="F54" s="228"/>
      <c r="G54" s="94">
        <v>46</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9">
        <f t="shared" si="18"/>
        <v>0</v>
      </c>
      <c r="Y54" s="98">
        <v>0</v>
      </c>
      <c r="Z54" s="99">
        <f t="shared" si="17"/>
        <v>0</v>
      </c>
    </row>
    <row r="55" spans="1:26" x14ac:dyDescent="0.2">
      <c r="A55" s="228" t="s">
        <v>403</v>
      </c>
      <c r="B55" s="228"/>
      <c r="C55" s="228"/>
      <c r="D55" s="228"/>
      <c r="E55" s="228"/>
      <c r="F55" s="228"/>
      <c r="G55" s="94">
        <v>47</v>
      </c>
      <c r="H55" s="97">
        <v>0</v>
      </c>
      <c r="I55" s="97">
        <v>0</v>
      </c>
      <c r="J55" s="97">
        <v>0</v>
      </c>
      <c r="K55" s="97">
        <v>0</v>
      </c>
      <c r="L55" s="97">
        <v>0</v>
      </c>
      <c r="M55" s="97">
        <v>0</v>
      </c>
      <c r="N55" s="97">
        <v>0</v>
      </c>
      <c r="O55" s="97">
        <v>0</v>
      </c>
      <c r="P55" s="97">
        <v>0</v>
      </c>
      <c r="Q55" s="97">
        <v>0</v>
      </c>
      <c r="R55" s="97">
        <v>0</v>
      </c>
      <c r="S55" s="97">
        <v>0</v>
      </c>
      <c r="T55" s="97">
        <v>0</v>
      </c>
      <c r="U55" s="97">
        <v>0</v>
      </c>
      <c r="V55" s="97">
        <v>-4542957</v>
      </c>
      <c r="W55" s="97">
        <v>0</v>
      </c>
      <c r="X55" s="99">
        <f t="shared" si="18"/>
        <v>-4542957</v>
      </c>
      <c r="Y55" s="98">
        <v>0</v>
      </c>
      <c r="Z55" s="99">
        <f t="shared" si="17"/>
        <v>-4542957</v>
      </c>
    </row>
    <row r="56" spans="1:26" x14ac:dyDescent="0.2">
      <c r="A56" s="228" t="s">
        <v>395</v>
      </c>
      <c r="B56" s="228"/>
      <c r="C56" s="228"/>
      <c r="D56" s="228"/>
      <c r="E56" s="228"/>
      <c r="F56" s="228"/>
      <c r="G56" s="94">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9">
        <f t="shared" si="18"/>
        <v>0</v>
      </c>
      <c r="Y56" s="98">
        <v>0</v>
      </c>
      <c r="Z56" s="99">
        <f t="shared" si="17"/>
        <v>0</v>
      </c>
    </row>
    <row r="57" spans="1:26" x14ac:dyDescent="0.2">
      <c r="A57" s="228" t="s">
        <v>404</v>
      </c>
      <c r="B57" s="228"/>
      <c r="C57" s="228"/>
      <c r="D57" s="228"/>
      <c r="E57" s="228"/>
      <c r="F57" s="228"/>
      <c r="G57" s="94">
        <v>49</v>
      </c>
      <c r="H57" s="97">
        <v>0</v>
      </c>
      <c r="I57" s="97">
        <v>0</v>
      </c>
      <c r="J57" s="97">
        <v>276819</v>
      </c>
      <c r="K57" s="97">
        <v>0</v>
      </c>
      <c r="L57" s="97">
        <v>0</v>
      </c>
      <c r="M57" s="97">
        <v>0</v>
      </c>
      <c r="N57" s="97">
        <v>0</v>
      </c>
      <c r="O57" s="97">
        <v>0</v>
      </c>
      <c r="P57" s="97">
        <v>0</v>
      </c>
      <c r="Q57" s="97">
        <v>0</v>
      </c>
      <c r="R57" s="97">
        <v>0</v>
      </c>
      <c r="S57" s="97">
        <v>0</v>
      </c>
      <c r="T57" s="97">
        <v>0</v>
      </c>
      <c r="U57" s="97">
        <v>0</v>
      </c>
      <c r="V57" s="97">
        <v>5259553</v>
      </c>
      <c r="W57" s="97">
        <v>-5536373</v>
      </c>
      <c r="X57" s="99">
        <f t="shared" si="18"/>
        <v>-1</v>
      </c>
      <c r="Y57" s="98">
        <v>0</v>
      </c>
      <c r="Z57" s="99">
        <f t="shared" si="17"/>
        <v>-1</v>
      </c>
    </row>
    <row r="58" spans="1:26" x14ac:dyDescent="0.2">
      <c r="A58" s="228" t="s">
        <v>398</v>
      </c>
      <c r="B58" s="228"/>
      <c r="C58" s="228"/>
      <c r="D58" s="228"/>
      <c r="E58" s="228"/>
      <c r="F58" s="228"/>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v>0</v>
      </c>
      <c r="Z58" s="99">
        <f t="shared" si="17"/>
        <v>0</v>
      </c>
    </row>
    <row r="59" spans="1:26" ht="24" customHeight="1" x14ac:dyDescent="0.2">
      <c r="A59" s="229" t="s">
        <v>405</v>
      </c>
      <c r="B59" s="229"/>
      <c r="C59" s="229"/>
      <c r="D59" s="229"/>
      <c r="E59" s="229"/>
      <c r="F59" s="229"/>
      <c r="G59" s="95">
        <v>51</v>
      </c>
      <c r="H59" s="100">
        <f>SUM(H39:H58)</f>
        <v>26215395</v>
      </c>
      <c r="I59" s="100">
        <f t="shared" ref="I59:Z59" si="19">SUM(I39:I58)</f>
        <v>26913286</v>
      </c>
      <c r="J59" s="100">
        <f t="shared" si="19"/>
        <v>1046266</v>
      </c>
      <c r="K59" s="100">
        <f t="shared" si="19"/>
        <v>59136</v>
      </c>
      <c r="L59" s="100">
        <f t="shared" si="19"/>
        <v>59136</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4176772</v>
      </c>
      <c r="W59" s="100">
        <f t="shared" si="19"/>
        <v>6017326</v>
      </c>
      <c r="X59" s="100">
        <f>SUM(X39:X58)</f>
        <v>64369045</v>
      </c>
      <c r="Y59" s="100">
        <f t="shared" si="19"/>
        <v>0</v>
      </c>
      <c r="Z59" s="100">
        <f t="shared" si="19"/>
        <v>64369045</v>
      </c>
    </row>
    <row r="60" spans="1:26" x14ac:dyDescent="0.2">
      <c r="A60" s="230"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
      <c r="A61" s="227" t="s">
        <v>406</v>
      </c>
      <c r="B61" s="227"/>
      <c r="C61" s="227"/>
      <c r="D61" s="227"/>
      <c r="E61" s="227"/>
      <c r="F61" s="227"/>
      <c r="G61" s="95">
        <v>52</v>
      </c>
      <c r="H61" s="100">
        <f>SUM(H41:H49)</f>
        <v>0</v>
      </c>
      <c r="I61" s="100">
        <f t="shared" ref="I61:Z61" si="20">SUM(I41:I49)</f>
        <v>0</v>
      </c>
      <c r="J61" s="100">
        <f t="shared" si="20"/>
        <v>0</v>
      </c>
      <c r="K61" s="100">
        <f t="shared" si="20"/>
        <v>-67273</v>
      </c>
      <c r="L61" s="100">
        <f t="shared" si="20"/>
        <v>-336462</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70910</v>
      </c>
      <c r="W61" s="100">
        <f t="shared" si="20"/>
        <v>0</v>
      </c>
      <c r="X61" s="100">
        <f>SUM(X41:X49)</f>
        <v>340099</v>
      </c>
      <c r="Y61" s="100">
        <f t="shared" si="20"/>
        <v>0</v>
      </c>
      <c r="Z61" s="100">
        <f t="shared" si="20"/>
        <v>340099</v>
      </c>
    </row>
    <row r="62" spans="1:26" ht="27.75" customHeight="1" x14ac:dyDescent="0.2">
      <c r="A62" s="227" t="s">
        <v>407</v>
      </c>
      <c r="B62" s="227"/>
      <c r="C62" s="227"/>
      <c r="D62" s="227"/>
      <c r="E62" s="227"/>
      <c r="F62" s="227"/>
      <c r="G62" s="95">
        <v>53</v>
      </c>
      <c r="H62" s="100">
        <f>H40+H61</f>
        <v>0</v>
      </c>
      <c r="I62" s="100">
        <f t="shared" ref="I62:Z62" si="22">I40+I61</f>
        <v>0</v>
      </c>
      <c r="J62" s="100">
        <f t="shared" si="22"/>
        <v>0</v>
      </c>
      <c r="K62" s="100">
        <f t="shared" si="22"/>
        <v>-67273</v>
      </c>
      <c r="L62" s="100">
        <f t="shared" si="22"/>
        <v>-336462</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70910</v>
      </c>
      <c r="W62" s="100">
        <f t="shared" si="22"/>
        <v>6017326</v>
      </c>
      <c r="X62" s="100">
        <f>X40+X61</f>
        <v>6357425</v>
      </c>
      <c r="Y62" s="100">
        <f t="shared" si="22"/>
        <v>0</v>
      </c>
      <c r="Z62" s="100">
        <f t="shared" si="22"/>
        <v>6357425</v>
      </c>
    </row>
    <row r="63" spans="1:26" ht="29.25" customHeight="1" x14ac:dyDescent="0.2">
      <c r="A63" s="227" t="s">
        <v>408</v>
      </c>
      <c r="B63" s="227"/>
      <c r="C63" s="227"/>
      <c r="D63" s="227"/>
      <c r="E63" s="227"/>
      <c r="F63" s="227"/>
      <c r="G63" s="95">
        <v>54</v>
      </c>
      <c r="H63" s="100">
        <f>SUM(H50:H58)</f>
        <v>0</v>
      </c>
      <c r="I63" s="100">
        <f t="shared" ref="I63:Z63" si="24">SUM(I50:I58)</f>
        <v>0</v>
      </c>
      <c r="J63" s="100">
        <f t="shared" si="24"/>
        <v>276819</v>
      </c>
      <c r="K63" s="100">
        <f t="shared" si="24"/>
        <v>0</v>
      </c>
      <c r="L63" s="100">
        <f t="shared" si="24"/>
        <v>269189</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716596</v>
      </c>
      <c r="W63" s="100">
        <f t="shared" si="24"/>
        <v>-5536373</v>
      </c>
      <c r="X63" s="100">
        <f>SUM(X50:X58)</f>
        <v>-4812147</v>
      </c>
      <c r="Y63" s="100">
        <f t="shared" si="24"/>
        <v>0</v>
      </c>
      <c r="Z63" s="100">
        <f t="shared" si="24"/>
        <v>-4812147</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11 H12:S12 V12:W12 H20:V20 K19:L19 J28 L24 V27:W28 V19 H13:W18">
    <cfRule type="cellIs" dxfId="2" priority="3" stopIfTrue="1" operator="notEqual">
      <formula>ROUND(H11,0)</formula>
    </cfRule>
  </conditionalFormatting>
  <conditionalFormatting sqref="H40:W58">
    <cfRule type="cellIs" dxfId="1" priority="2" stopIfTrue="1" operator="notEqual">
      <formula>ROUND(H40,0)</formula>
    </cfRule>
  </conditionalFormatting>
  <conditionalFormatting sqref="W19:W21">
    <cfRule type="cellIs" dxfId="0" priority="1" stopIfTrue="1" operator="notEqual">
      <formula>ROUND(W19,0)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7"/>
  <sheetViews>
    <sheetView topLeftCell="A80" zoomScale="130" zoomScaleNormal="130" workbookViewId="0">
      <selection activeCell="A101" sqref="A101:J101"/>
    </sheetView>
  </sheetViews>
  <sheetFormatPr defaultRowHeight="12.75" x14ac:dyDescent="0.2"/>
  <cols>
    <col min="10" max="10" width="128.140625" customWidth="1"/>
  </cols>
  <sheetData>
    <row r="1" spans="1:10" x14ac:dyDescent="0.2">
      <c r="A1" s="244" t="s">
        <v>465</v>
      </c>
      <c r="B1" s="245"/>
      <c r="C1" s="245"/>
      <c r="D1" s="245"/>
      <c r="E1" s="245"/>
      <c r="F1" s="245"/>
      <c r="G1" s="245"/>
      <c r="H1" s="245"/>
      <c r="I1" s="245"/>
      <c r="J1" s="245"/>
    </row>
    <row r="2" spans="1:10" x14ac:dyDescent="0.2">
      <c r="A2" s="245"/>
      <c r="B2" s="245"/>
      <c r="C2" s="245"/>
      <c r="D2" s="245"/>
      <c r="E2" s="245"/>
      <c r="F2" s="245"/>
      <c r="G2" s="245"/>
      <c r="H2" s="245"/>
      <c r="I2" s="245"/>
      <c r="J2" s="245"/>
    </row>
    <row r="3" spans="1:10" x14ac:dyDescent="0.2">
      <c r="A3" s="245"/>
      <c r="B3" s="245"/>
      <c r="C3" s="245"/>
      <c r="D3" s="245"/>
      <c r="E3" s="245"/>
      <c r="F3" s="245"/>
      <c r="G3" s="245"/>
      <c r="H3" s="245"/>
      <c r="I3" s="245"/>
      <c r="J3" s="245"/>
    </row>
    <row r="4" spans="1:10" x14ac:dyDescent="0.2">
      <c r="A4" s="245"/>
      <c r="B4" s="245"/>
      <c r="C4" s="245"/>
      <c r="D4" s="245"/>
      <c r="E4" s="245"/>
      <c r="F4" s="245"/>
      <c r="G4" s="245"/>
      <c r="H4" s="245"/>
      <c r="I4" s="245"/>
      <c r="J4" s="245"/>
    </row>
    <row r="5" spans="1:10" x14ac:dyDescent="0.2">
      <c r="A5" s="245"/>
      <c r="B5" s="245"/>
      <c r="C5" s="245"/>
      <c r="D5" s="245"/>
      <c r="E5" s="245"/>
      <c r="F5" s="245"/>
      <c r="G5" s="245"/>
      <c r="H5" s="245"/>
      <c r="I5" s="245"/>
      <c r="J5" s="245"/>
    </row>
    <row r="6" spans="1:10" x14ac:dyDescent="0.2">
      <c r="A6" s="245"/>
      <c r="B6" s="245"/>
      <c r="C6" s="245"/>
      <c r="D6" s="245"/>
      <c r="E6" s="245"/>
      <c r="F6" s="245"/>
      <c r="G6" s="245"/>
      <c r="H6" s="245"/>
      <c r="I6" s="245"/>
      <c r="J6" s="245"/>
    </row>
    <row r="7" spans="1:10" x14ac:dyDescent="0.2">
      <c r="A7" s="245"/>
      <c r="B7" s="245"/>
      <c r="C7" s="245"/>
      <c r="D7" s="245"/>
      <c r="E7" s="245"/>
      <c r="F7" s="245"/>
      <c r="G7" s="245"/>
      <c r="H7" s="245"/>
      <c r="I7" s="245"/>
      <c r="J7" s="245"/>
    </row>
    <row r="8" spans="1:10" x14ac:dyDescent="0.2">
      <c r="A8" s="245"/>
      <c r="B8" s="245"/>
      <c r="C8" s="245"/>
      <c r="D8" s="245"/>
      <c r="E8" s="245"/>
      <c r="F8" s="245"/>
      <c r="G8" s="245"/>
      <c r="H8" s="245"/>
      <c r="I8" s="245"/>
      <c r="J8" s="245"/>
    </row>
    <row r="9" spans="1:10" x14ac:dyDescent="0.2">
      <c r="A9" s="245"/>
      <c r="B9" s="245"/>
      <c r="C9" s="245"/>
      <c r="D9" s="245"/>
      <c r="E9" s="245"/>
      <c r="F9" s="245"/>
      <c r="G9" s="245"/>
      <c r="H9" s="245"/>
      <c r="I9" s="245"/>
      <c r="J9" s="245"/>
    </row>
    <row r="10" spans="1:10" x14ac:dyDescent="0.2">
      <c r="A10" s="245"/>
      <c r="B10" s="245"/>
      <c r="C10" s="245"/>
      <c r="D10" s="245"/>
      <c r="E10" s="245"/>
      <c r="F10" s="245"/>
      <c r="G10" s="245"/>
      <c r="H10" s="245"/>
      <c r="I10" s="245"/>
      <c r="J10" s="245"/>
    </row>
    <row r="11" spans="1:10" x14ac:dyDescent="0.2">
      <c r="A11" s="245"/>
      <c r="B11" s="245"/>
      <c r="C11" s="245"/>
      <c r="D11" s="245"/>
      <c r="E11" s="245"/>
      <c r="F11" s="245"/>
      <c r="G11" s="245"/>
      <c r="H11" s="245"/>
      <c r="I11" s="245"/>
      <c r="J11" s="245"/>
    </row>
    <row r="12" spans="1:10" x14ac:dyDescent="0.2">
      <c r="A12" s="245"/>
      <c r="B12" s="245"/>
      <c r="C12" s="245"/>
      <c r="D12" s="245"/>
      <c r="E12" s="245"/>
      <c r="F12" s="245"/>
      <c r="G12" s="245"/>
      <c r="H12" s="245"/>
      <c r="I12" s="245"/>
      <c r="J12" s="245"/>
    </row>
    <row r="13" spans="1:10" x14ac:dyDescent="0.2">
      <c r="A13" s="245"/>
      <c r="B13" s="245"/>
      <c r="C13" s="245"/>
      <c r="D13" s="245"/>
      <c r="E13" s="245"/>
      <c r="F13" s="245"/>
      <c r="G13" s="245"/>
      <c r="H13" s="245"/>
      <c r="I13" s="245"/>
      <c r="J13" s="245"/>
    </row>
    <row r="14" spans="1:10" x14ac:dyDescent="0.2">
      <c r="A14" s="245"/>
      <c r="B14" s="245"/>
      <c r="C14" s="245"/>
      <c r="D14" s="245"/>
      <c r="E14" s="245"/>
      <c r="F14" s="245"/>
      <c r="G14" s="245"/>
      <c r="H14" s="245"/>
      <c r="I14" s="245"/>
      <c r="J14" s="245"/>
    </row>
    <row r="15" spans="1:10" x14ac:dyDescent="0.2">
      <c r="A15" s="245"/>
      <c r="B15" s="245"/>
      <c r="C15" s="245"/>
      <c r="D15" s="245"/>
      <c r="E15" s="245"/>
      <c r="F15" s="245"/>
      <c r="G15" s="245"/>
      <c r="H15" s="245"/>
      <c r="I15" s="245"/>
      <c r="J15" s="245"/>
    </row>
    <row r="16" spans="1:10" x14ac:dyDescent="0.2">
      <c r="A16" s="245"/>
      <c r="B16" s="245"/>
      <c r="C16" s="245"/>
      <c r="D16" s="245"/>
      <c r="E16" s="245"/>
      <c r="F16" s="245"/>
      <c r="G16" s="245"/>
      <c r="H16" s="245"/>
      <c r="I16" s="245"/>
      <c r="J16" s="245"/>
    </row>
    <row r="17" spans="1:10" x14ac:dyDescent="0.2">
      <c r="A17" s="245"/>
      <c r="B17" s="245"/>
      <c r="C17" s="245"/>
      <c r="D17" s="245"/>
      <c r="E17" s="245"/>
      <c r="F17" s="245"/>
      <c r="G17" s="245"/>
      <c r="H17" s="245"/>
      <c r="I17" s="245"/>
      <c r="J17" s="245"/>
    </row>
    <row r="18" spans="1:10" x14ac:dyDescent="0.2">
      <c r="A18" s="245"/>
      <c r="B18" s="245"/>
      <c r="C18" s="245"/>
      <c r="D18" s="245"/>
      <c r="E18" s="245"/>
      <c r="F18" s="245"/>
      <c r="G18" s="245"/>
      <c r="H18" s="245"/>
      <c r="I18" s="245"/>
      <c r="J18" s="245"/>
    </row>
    <row r="19" spans="1:10" x14ac:dyDescent="0.2">
      <c r="A19" s="245"/>
      <c r="B19" s="245"/>
      <c r="C19" s="245"/>
      <c r="D19" s="245"/>
      <c r="E19" s="245"/>
      <c r="F19" s="245"/>
      <c r="G19" s="245"/>
      <c r="H19" s="245"/>
      <c r="I19" s="245"/>
      <c r="J19" s="245"/>
    </row>
    <row r="20" spans="1:10" x14ac:dyDescent="0.2">
      <c r="A20" s="245"/>
      <c r="B20" s="245"/>
      <c r="C20" s="245"/>
      <c r="D20" s="245"/>
      <c r="E20" s="245"/>
      <c r="F20" s="245"/>
      <c r="G20" s="245"/>
      <c r="H20" s="245"/>
      <c r="I20" s="245"/>
      <c r="J20" s="245"/>
    </row>
    <row r="21" spans="1:10" x14ac:dyDescent="0.2">
      <c r="A21" s="245"/>
      <c r="B21" s="245"/>
      <c r="C21" s="245"/>
      <c r="D21" s="245"/>
      <c r="E21" s="245"/>
      <c r="F21" s="245"/>
      <c r="G21" s="245"/>
      <c r="H21" s="245"/>
      <c r="I21" s="245"/>
      <c r="J21" s="245"/>
    </row>
    <row r="22" spans="1:10" x14ac:dyDescent="0.2">
      <c r="A22" s="245"/>
      <c r="B22" s="245"/>
      <c r="C22" s="245"/>
      <c r="D22" s="245"/>
      <c r="E22" s="245"/>
      <c r="F22" s="245"/>
      <c r="G22" s="245"/>
      <c r="H22" s="245"/>
      <c r="I22" s="245"/>
      <c r="J22" s="245"/>
    </row>
    <row r="23" spans="1:10" x14ac:dyDescent="0.2">
      <c r="A23" s="245"/>
      <c r="B23" s="245"/>
      <c r="C23" s="245"/>
      <c r="D23" s="245"/>
      <c r="E23" s="245"/>
      <c r="F23" s="245"/>
      <c r="G23" s="245"/>
      <c r="H23" s="245"/>
      <c r="I23" s="245"/>
      <c r="J23" s="245"/>
    </row>
    <row r="24" spans="1:10" x14ac:dyDescent="0.2">
      <c r="A24" s="245"/>
      <c r="B24" s="245"/>
      <c r="C24" s="245"/>
      <c r="D24" s="245"/>
      <c r="E24" s="245"/>
      <c r="F24" s="245"/>
      <c r="G24" s="245"/>
      <c r="H24" s="245"/>
      <c r="I24" s="245"/>
      <c r="J24" s="245"/>
    </row>
    <row r="25" spans="1:10" ht="102.75" customHeight="1" x14ac:dyDescent="0.2">
      <c r="A25" s="245"/>
      <c r="B25" s="245"/>
      <c r="C25" s="245"/>
      <c r="D25" s="245"/>
      <c r="E25" s="245"/>
      <c r="F25" s="245"/>
      <c r="G25" s="245"/>
      <c r="H25" s="245"/>
      <c r="I25" s="245"/>
      <c r="J25" s="245"/>
    </row>
    <row r="26" spans="1:10" ht="104.25" customHeight="1" x14ac:dyDescent="0.2">
      <c r="A26" s="245"/>
      <c r="B26" s="245"/>
      <c r="C26" s="245"/>
      <c r="D26" s="245"/>
      <c r="E26" s="245"/>
      <c r="F26" s="245"/>
      <c r="G26" s="245"/>
      <c r="H26" s="245"/>
      <c r="I26" s="245"/>
      <c r="J26" s="245"/>
    </row>
    <row r="27" spans="1:10" ht="75" customHeight="1" x14ac:dyDescent="0.2">
      <c r="A27" s="245"/>
      <c r="B27" s="245"/>
      <c r="C27" s="245"/>
      <c r="D27" s="245"/>
      <c r="E27" s="245"/>
      <c r="F27" s="245"/>
      <c r="G27" s="245"/>
      <c r="H27" s="245"/>
      <c r="I27" s="245"/>
      <c r="J27" s="245"/>
    </row>
    <row r="28" spans="1:10" ht="87.75" customHeight="1" x14ac:dyDescent="0.2">
      <c r="A28" s="245"/>
      <c r="B28" s="245"/>
      <c r="C28" s="245"/>
      <c r="D28" s="245"/>
      <c r="E28" s="245"/>
      <c r="F28" s="245"/>
      <c r="G28" s="245"/>
      <c r="H28" s="245"/>
      <c r="I28" s="245"/>
      <c r="J28" s="245"/>
    </row>
    <row r="29" spans="1:10" ht="85.5" customHeight="1" x14ac:dyDescent="0.2">
      <c r="A29" s="245"/>
      <c r="B29" s="245"/>
      <c r="C29" s="245"/>
      <c r="D29" s="245"/>
      <c r="E29" s="245"/>
      <c r="F29" s="245"/>
      <c r="G29" s="245"/>
      <c r="H29" s="245"/>
      <c r="I29" s="245"/>
      <c r="J29" s="245"/>
    </row>
    <row r="30" spans="1:10" ht="262.5" customHeight="1" x14ac:dyDescent="0.2">
      <c r="A30" s="245"/>
      <c r="B30" s="245"/>
      <c r="C30" s="245"/>
      <c r="D30" s="245"/>
      <c r="E30" s="245"/>
      <c r="F30" s="245"/>
      <c r="G30" s="245"/>
      <c r="H30" s="245"/>
      <c r="I30" s="245"/>
      <c r="J30" s="245"/>
    </row>
    <row r="33" spans="1:10" ht="12.75" customHeight="1" x14ac:dyDescent="0.2">
      <c r="A33" s="246" t="s">
        <v>482</v>
      </c>
      <c r="B33" s="246"/>
      <c r="C33" s="246"/>
      <c r="D33" s="246"/>
      <c r="E33" s="246"/>
      <c r="F33" s="246"/>
      <c r="G33" s="246"/>
      <c r="H33" s="246"/>
      <c r="I33" s="246"/>
      <c r="J33" s="246"/>
    </row>
    <row r="34" spans="1:10" ht="21" customHeight="1" x14ac:dyDescent="0.2">
      <c r="A34" s="246"/>
      <c r="B34" s="246"/>
      <c r="C34" s="246"/>
      <c r="D34" s="246"/>
      <c r="E34" s="246"/>
      <c r="F34" s="246"/>
      <c r="G34" s="246"/>
      <c r="H34" s="246"/>
      <c r="I34" s="246"/>
      <c r="J34" s="246"/>
    </row>
    <row r="35" spans="1:10" x14ac:dyDescent="0.2">
      <c r="A35" s="246"/>
      <c r="B35" s="246"/>
      <c r="C35" s="246"/>
      <c r="D35" s="246"/>
      <c r="E35" s="246"/>
      <c r="F35" s="246"/>
      <c r="G35" s="246"/>
      <c r="H35" s="246"/>
      <c r="I35" s="246"/>
      <c r="J35" s="246"/>
    </row>
    <row r="36" spans="1:10" x14ac:dyDescent="0.2">
      <c r="A36" s="107"/>
      <c r="B36" s="107"/>
      <c r="C36" s="107"/>
      <c r="D36" s="107"/>
      <c r="E36" s="107"/>
      <c r="F36" s="107"/>
      <c r="G36" s="107"/>
      <c r="H36" s="107"/>
      <c r="I36" s="107"/>
    </row>
    <row r="37" spans="1:10" ht="12.75" customHeight="1" x14ac:dyDescent="0.2">
      <c r="A37" s="246" t="s">
        <v>483</v>
      </c>
      <c r="B37" s="246"/>
      <c r="C37" s="246"/>
      <c r="D37" s="246"/>
      <c r="E37" s="246"/>
      <c r="F37" s="246"/>
      <c r="G37" s="246"/>
      <c r="H37" s="246"/>
      <c r="I37" s="246"/>
      <c r="J37" s="246"/>
    </row>
    <row r="38" spans="1:10" x14ac:dyDescent="0.2">
      <c r="A38" s="246"/>
      <c r="B38" s="246"/>
      <c r="C38" s="246"/>
      <c r="D38" s="246"/>
      <c r="E38" s="246"/>
      <c r="F38" s="246"/>
      <c r="G38" s="246"/>
      <c r="H38" s="246"/>
      <c r="I38" s="246"/>
      <c r="J38" s="246"/>
    </row>
    <row r="39" spans="1:10" x14ac:dyDescent="0.2">
      <c r="A39" s="246"/>
      <c r="B39" s="246"/>
      <c r="C39" s="246"/>
      <c r="D39" s="246"/>
      <c r="E39" s="246"/>
      <c r="F39" s="246"/>
      <c r="G39" s="246"/>
      <c r="H39" s="246"/>
      <c r="I39" s="246"/>
      <c r="J39" s="246"/>
    </row>
    <row r="40" spans="1:10" x14ac:dyDescent="0.2">
      <c r="A40" s="107"/>
      <c r="B40" s="107"/>
      <c r="C40" s="107"/>
      <c r="D40" s="107"/>
      <c r="E40" s="107"/>
      <c r="F40" s="107"/>
      <c r="G40" s="107"/>
      <c r="H40" s="107"/>
      <c r="I40" s="107"/>
    </row>
    <row r="41" spans="1:10" x14ac:dyDescent="0.2">
      <c r="A41" s="246" t="s">
        <v>466</v>
      </c>
      <c r="B41" s="246"/>
      <c r="C41" s="246"/>
      <c r="D41" s="246"/>
      <c r="E41" s="246"/>
      <c r="F41" s="246"/>
      <c r="G41" s="246"/>
      <c r="H41" s="246"/>
      <c r="I41" s="246"/>
      <c r="J41" s="246"/>
    </row>
    <row r="42" spans="1:10" x14ac:dyDescent="0.2">
      <c r="A42" s="246"/>
      <c r="B42" s="246"/>
      <c r="C42" s="246"/>
      <c r="D42" s="246"/>
      <c r="E42" s="246"/>
      <c r="F42" s="246"/>
      <c r="G42" s="246"/>
      <c r="H42" s="246"/>
      <c r="I42" s="246"/>
      <c r="J42" s="246"/>
    </row>
    <row r="43" spans="1:10" x14ac:dyDescent="0.2">
      <c r="A43" s="246"/>
      <c r="B43" s="246"/>
      <c r="C43" s="246"/>
      <c r="D43" s="246"/>
      <c r="E43" s="246"/>
      <c r="F43" s="246"/>
      <c r="G43" s="246"/>
      <c r="H43" s="246"/>
      <c r="I43" s="246"/>
      <c r="J43" s="246"/>
    </row>
    <row r="44" spans="1:10" x14ac:dyDescent="0.2">
      <c r="A44" s="108"/>
      <c r="B44" s="108"/>
      <c r="C44" s="108"/>
      <c r="D44" s="108"/>
      <c r="E44" s="108"/>
      <c r="F44" s="108"/>
      <c r="G44" s="108"/>
      <c r="H44" s="108"/>
      <c r="I44" s="108"/>
    </row>
    <row r="45" spans="1:10" ht="12.75" customHeight="1" x14ac:dyDescent="0.2">
      <c r="A45" s="246" t="s">
        <v>467</v>
      </c>
      <c r="B45" s="246"/>
      <c r="C45" s="246"/>
      <c r="D45" s="246"/>
      <c r="E45" s="246"/>
      <c r="F45" s="246"/>
      <c r="G45" s="246"/>
      <c r="H45" s="246"/>
      <c r="I45" s="246"/>
      <c r="J45" s="246"/>
    </row>
    <row r="46" spans="1:10" x14ac:dyDescent="0.2">
      <c r="A46" s="246"/>
      <c r="B46" s="246"/>
      <c r="C46" s="246"/>
      <c r="D46" s="246"/>
      <c r="E46" s="246"/>
      <c r="F46" s="246"/>
      <c r="G46" s="246"/>
      <c r="H46" s="246"/>
      <c r="I46" s="246"/>
      <c r="J46" s="246"/>
    </row>
    <row r="47" spans="1:10" x14ac:dyDescent="0.2">
      <c r="A47" s="246"/>
      <c r="B47" s="246"/>
      <c r="C47" s="246"/>
      <c r="D47" s="246"/>
      <c r="E47" s="246"/>
      <c r="F47" s="246"/>
      <c r="G47" s="246"/>
      <c r="H47" s="246"/>
      <c r="I47" s="246"/>
      <c r="J47" s="246"/>
    </row>
    <row r="48" spans="1:10" x14ac:dyDescent="0.2">
      <c r="A48" s="107"/>
      <c r="B48" s="107"/>
      <c r="C48" s="107"/>
      <c r="D48" s="107"/>
      <c r="E48" s="107"/>
      <c r="F48" s="107"/>
      <c r="G48" s="107"/>
      <c r="H48" s="107"/>
      <c r="I48" s="107"/>
    </row>
    <row r="49" spans="1:10" ht="12.75" customHeight="1" x14ac:dyDescent="0.2">
      <c r="A49" s="246" t="s">
        <v>468</v>
      </c>
      <c r="B49" s="246"/>
      <c r="C49" s="246"/>
      <c r="D49" s="246"/>
      <c r="E49" s="246"/>
      <c r="F49" s="246"/>
      <c r="G49" s="246"/>
      <c r="H49" s="246"/>
      <c r="I49" s="246"/>
      <c r="J49" s="246"/>
    </row>
    <row r="50" spans="1:10" x14ac:dyDescent="0.2">
      <c r="A50" s="246"/>
      <c r="B50" s="246"/>
      <c r="C50" s="246"/>
      <c r="D50" s="246"/>
      <c r="E50" s="246"/>
      <c r="F50" s="246"/>
      <c r="G50" s="246"/>
      <c r="H50" s="246"/>
      <c r="I50" s="246"/>
      <c r="J50" s="246"/>
    </row>
    <row r="51" spans="1:10" x14ac:dyDescent="0.2">
      <c r="A51" s="246"/>
      <c r="B51" s="246"/>
      <c r="C51" s="246"/>
      <c r="D51" s="246"/>
      <c r="E51" s="246"/>
      <c r="F51" s="246"/>
      <c r="G51" s="246"/>
      <c r="H51" s="246"/>
      <c r="I51" s="246"/>
      <c r="J51" s="246"/>
    </row>
    <row r="52" spans="1:10" x14ac:dyDescent="0.2">
      <c r="A52" s="107"/>
      <c r="B52" s="107"/>
      <c r="C52" s="107"/>
      <c r="D52" s="107"/>
      <c r="E52" s="107"/>
      <c r="F52" s="107"/>
      <c r="G52" s="107"/>
      <c r="H52" s="107"/>
      <c r="I52" s="107"/>
    </row>
    <row r="53" spans="1:10" ht="12.75" customHeight="1" x14ac:dyDescent="0.2">
      <c r="A53" s="246" t="s">
        <v>469</v>
      </c>
      <c r="B53" s="246"/>
      <c r="C53" s="246"/>
      <c r="D53" s="246"/>
      <c r="E53" s="246"/>
      <c r="F53" s="246"/>
      <c r="G53" s="246"/>
      <c r="H53" s="246"/>
      <c r="I53" s="246"/>
      <c r="J53" s="246"/>
    </row>
    <row r="54" spans="1:10" x14ac:dyDescent="0.2">
      <c r="A54" s="246"/>
      <c r="B54" s="246"/>
      <c r="C54" s="246"/>
      <c r="D54" s="246"/>
      <c r="E54" s="246"/>
      <c r="F54" s="246"/>
      <c r="G54" s="246"/>
      <c r="H54" s="246"/>
      <c r="I54" s="246"/>
      <c r="J54" s="246"/>
    </row>
    <row r="55" spans="1:10" x14ac:dyDescent="0.2">
      <c r="A55" s="246"/>
      <c r="B55" s="246"/>
      <c r="C55" s="246"/>
      <c r="D55" s="246"/>
      <c r="E55" s="246"/>
      <c r="F55" s="246"/>
      <c r="G55" s="246"/>
      <c r="H55" s="246"/>
      <c r="I55" s="246"/>
      <c r="J55" s="246"/>
    </row>
    <row r="95" spans="1:10" ht="12.75" customHeight="1" x14ac:dyDescent="0.2">
      <c r="A95" s="246" t="s">
        <v>470</v>
      </c>
      <c r="B95" s="246"/>
      <c r="C95" s="246"/>
      <c r="D95" s="246"/>
      <c r="E95" s="246"/>
      <c r="F95" s="246"/>
      <c r="G95" s="246"/>
      <c r="H95" s="246"/>
      <c r="I95" s="246"/>
      <c r="J95" s="246"/>
    </row>
    <row r="96" spans="1:10" ht="12.75" customHeight="1" x14ac:dyDescent="0.2">
      <c r="A96" s="247" t="s">
        <v>471</v>
      </c>
      <c r="B96" s="247"/>
      <c r="C96" s="247"/>
      <c r="D96" s="247"/>
      <c r="E96" s="247"/>
      <c r="F96" s="247"/>
      <c r="G96" s="247"/>
      <c r="H96" s="247"/>
      <c r="I96" s="247"/>
      <c r="J96" s="247"/>
    </row>
    <row r="97" spans="1:10" ht="12.75" customHeight="1" x14ac:dyDescent="0.2">
      <c r="A97" s="243" t="s">
        <v>472</v>
      </c>
      <c r="B97" s="243"/>
      <c r="C97" s="243"/>
      <c r="D97" s="243"/>
      <c r="E97" s="243"/>
      <c r="F97" s="243"/>
      <c r="G97" s="243"/>
      <c r="H97" s="243"/>
      <c r="I97" s="243"/>
      <c r="J97" s="243"/>
    </row>
    <row r="98" spans="1:10" ht="12.75" customHeight="1" x14ac:dyDescent="0.2">
      <c r="A98" s="243" t="s">
        <v>473</v>
      </c>
      <c r="B98" s="243"/>
      <c r="C98" s="243"/>
      <c r="D98" s="243"/>
      <c r="E98" s="243"/>
      <c r="F98" s="243"/>
      <c r="G98" s="243"/>
      <c r="H98" s="243"/>
      <c r="I98" s="243"/>
      <c r="J98" s="243"/>
    </row>
    <row r="99" spans="1:10" ht="12.75" customHeight="1" x14ac:dyDescent="0.2">
      <c r="A99" s="243" t="s">
        <v>474</v>
      </c>
      <c r="B99" s="243"/>
      <c r="C99" s="243"/>
      <c r="D99" s="243"/>
      <c r="E99" s="243"/>
      <c r="F99" s="243"/>
      <c r="G99" s="243"/>
      <c r="H99" s="243"/>
      <c r="I99" s="243"/>
      <c r="J99" s="243"/>
    </row>
    <row r="100" spans="1:10" ht="12.75" customHeight="1" x14ac:dyDescent="0.2">
      <c r="A100" s="243" t="s">
        <v>475</v>
      </c>
      <c r="B100" s="243"/>
      <c r="C100" s="243"/>
      <c r="D100" s="243"/>
      <c r="E100" s="243"/>
      <c r="F100" s="243"/>
      <c r="G100" s="243"/>
      <c r="H100" s="243"/>
      <c r="I100" s="243"/>
      <c r="J100" s="243"/>
    </row>
    <row r="101" spans="1:10" ht="12.75" customHeight="1" x14ac:dyDescent="0.2">
      <c r="A101" s="243" t="s">
        <v>484</v>
      </c>
      <c r="B101" s="243"/>
      <c r="C101" s="243"/>
      <c r="D101" s="243"/>
      <c r="E101" s="243"/>
      <c r="F101" s="243"/>
      <c r="G101" s="243"/>
      <c r="H101" s="243"/>
      <c r="I101" s="243"/>
      <c r="J101" s="243"/>
    </row>
    <row r="102" spans="1:10" ht="12.75" customHeight="1" x14ac:dyDescent="0.2">
      <c r="A102" s="243" t="s">
        <v>476</v>
      </c>
      <c r="B102" s="243"/>
      <c r="C102" s="243"/>
      <c r="D102" s="243"/>
      <c r="E102" s="243"/>
      <c r="F102" s="243"/>
      <c r="G102" s="243"/>
      <c r="H102" s="243"/>
      <c r="I102" s="243"/>
      <c r="J102" s="243"/>
    </row>
    <row r="103" spans="1:10" ht="12.75" customHeight="1" x14ac:dyDescent="0.2">
      <c r="A103" s="243" t="s">
        <v>477</v>
      </c>
      <c r="B103" s="243"/>
      <c r="C103" s="243"/>
      <c r="D103" s="243"/>
      <c r="E103" s="243"/>
      <c r="F103" s="243"/>
      <c r="G103" s="243"/>
      <c r="H103" s="243"/>
      <c r="I103" s="243"/>
      <c r="J103" s="243"/>
    </row>
    <row r="104" spans="1:10" ht="12.75" customHeight="1" x14ac:dyDescent="0.2">
      <c r="A104" s="243" t="s">
        <v>478</v>
      </c>
      <c r="B104" s="243"/>
      <c r="C104" s="243"/>
      <c r="D104" s="243"/>
      <c r="E104" s="243"/>
      <c r="F104" s="243"/>
      <c r="G104" s="243"/>
      <c r="H104" s="243"/>
      <c r="I104" s="243"/>
      <c r="J104" s="243"/>
    </row>
    <row r="105" spans="1:10" ht="12.75" customHeight="1" x14ac:dyDescent="0.2">
      <c r="A105" s="243" t="s">
        <v>479</v>
      </c>
      <c r="B105" s="243"/>
      <c r="C105" s="243"/>
      <c r="D105" s="243"/>
      <c r="E105" s="243"/>
      <c r="F105" s="243"/>
      <c r="G105" s="243"/>
      <c r="H105" s="243"/>
      <c r="I105" s="243"/>
      <c r="J105" s="243"/>
    </row>
    <row r="106" spans="1:10" ht="12.75" customHeight="1" x14ac:dyDescent="0.2">
      <c r="A106" s="243" t="s">
        <v>480</v>
      </c>
      <c r="B106" s="243"/>
      <c r="C106" s="243"/>
      <c r="D106" s="243"/>
      <c r="E106" s="243"/>
      <c r="F106" s="243"/>
      <c r="G106" s="243"/>
      <c r="H106" s="243"/>
      <c r="I106" s="243"/>
      <c r="J106" s="243"/>
    </row>
    <row r="107" spans="1:10" ht="12.75" customHeight="1" x14ac:dyDescent="0.2">
      <c r="A107" s="243" t="s">
        <v>481</v>
      </c>
      <c r="B107" s="243"/>
      <c r="C107" s="243"/>
      <c r="D107" s="243"/>
      <c r="E107" s="243"/>
      <c r="F107" s="243"/>
      <c r="G107" s="243"/>
      <c r="H107" s="243"/>
      <c r="I107" s="243"/>
      <c r="J107" s="243"/>
    </row>
  </sheetData>
  <mergeCells count="20">
    <mergeCell ref="A107:J107"/>
    <mergeCell ref="A33:J35"/>
    <mergeCell ref="A37:J39"/>
    <mergeCell ref="A41:J43"/>
    <mergeCell ref="A45:J47"/>
    <mergeCell ref="A49:J51"/>
    <mergeCell ref="A53:J55"/>
    <mergeCell ref="A100:J100"/>
    <mergeCell ref="A101:J101"/>
    <mergeCell ref="A102:J102"/>
    <mergeCell ref="A103:J103"/>
    <mergeCell ref="A104:J104"/>
    <mergeCell ref="A95:J95"/>
    <mergeCell ref="A96:J96"/>
    <mergeCell ref="A97:J97"/>
    <mergeCell ref="A98:J98"/>
    <mergeCell ref="A99:J99"/>
    <mergeCell ref="A1:J30"/>
    <mergeCell ref="A105:J105"/>
    <mergeCell ref="A106:J106"/>
  </mergeCells>
  <pageMargins left="0.7" right="0.7" top="0.75" bottom="0.75" header="0.3" footer="0.3"/>
  <pageSetup paperSize="9" scale="4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purl.org/dc/terms/"/>
    <ds:schemaRef ds:uri="f00c05a3-a522-4b3b-aeec-75a37a6bc44f"/>
    <ds:schemaRef ds:uri="http://www.w3.org/XML/1998/namespace"/>
    <ds:schemaRef ds:uri="http://schemas.microsoft.com/office/2006/documentManagement/types"/>
    <ds:schemaRef ds:uri="ebeef9ca-c00b-443c-ae4d-d16a6508f86d"/>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2026-03-27T08:10:58Z</cp:lastPrinted>
  <dcterms:created xsi:type="dcterms:W3CDTF">2008-10-17T11:51:54Z</dcterms:created>
  <dcterms:modified xsi:type="dcterms:W3CDTF">2026-03-27T15:06:04Z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