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srv-int-fs.int.ciak.hr\Podaci\CIAK Grupa\Računovodstvo\Konsolidacija\KONSOLIDACIJA CIAK GRUPA D.D\KONSOLIDACIJA 2025\Q4 2025\HANFA\GFI Hanfa\"/>
    </mc:Choice>
  </mc:AlternateContent>
  <bookViews>
    <workbookView xWindow="0" yWindow="0" windowWidth="28800" windowHeight="12180" tabRatio="739"/>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62913"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97" i="19" l="1"/>
  <c r="H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H108" i="19"/>
  <c r="X32" i="22"/>
  <c r="X33" i="22" s="1"/>
  <c r="X34" i="22"/>
  <c r="X39" i="22"/>
  <c r="X59" i="22" s="1"/>
  <c r="X61" i="22"/>
  <c r="X62" i="22" s="1"/>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9" i="19"/>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<sst xmlns="http://schemas.openxmlformats.org/spreadsheetml/2006/main" count="563" uniqueCount="498">
  <si>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</si>
  <si>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</si>
  <si>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</si>
  <si>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</si>
  <si>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</si>
  <si>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</si>
  <si>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</si>
  <si>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</si>
  <si>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</si>
  <si>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</si>
  <si>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</si>
  <si>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</si>
  <si>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</si>
  <si>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</si>
  <si>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</si>
  <si>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</si>
  <si>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</si>
  <si>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</si>
  <si>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</si>
  <si>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</si>
  <si>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</si>
  <si>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</si>
  <si>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</si>
  <si>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</si>
  <si>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</si>
  <si>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</si>
  <si>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</si>
  <si>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</si>
  <si>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</si>
  <si>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</si>
  <si>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</si>
  <si>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</si>
  <si>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</si>
  <si>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</si>
  <si>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</si>
  <si>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</si>
  <si>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</si>
  <si>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</si>
  <si>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</si>
  <si>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</si>
  <si>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</si>
  <si>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</si>
  <si>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</si>
  <si>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</si>
  <si>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</si>
  <si>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</si>
  <si>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</si>
  <si>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</si>
  <si>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</si>
  <si>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</si>
  <si>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</si>
  <si>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</si>
  <si>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</si>
  <si>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</si>
  <si>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</si>
  <si>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</si>
  <si>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</si>
  <si>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</si>
  <si>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</si>
  <si>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</si>
  <si>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</si>
  <si>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</si>
  <si>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</si>
  <si>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</si>
  <si>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</si>
  <si>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</si>
  <si>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</si>
  <si>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</si>
  <si>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</si>
  <si>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</si>
  <si>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</si>
  <si>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</si>
  <si>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</si>
  <si>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</si>
  <si>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</si>
  <si>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</si>
  <si>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</si>
  <si>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</si>
  <si>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</si>
  <si>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</si>
  <si>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</si>
  <si>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</si>
  <si>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</si>
  <si>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</si>
  <si>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</si>
  <si>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</si>
  <si>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</si>
  <si>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</si>
  <si>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</si>
  <si>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</si>
  <si>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</si>
  <si>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</si>
  <si>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</si>
  <si>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</si>
  <si>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</si>
  <si>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</si>
  <si>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</si>
  <si>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</si>
  <si>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</si>
  <si>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</si>
  <si>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</si>
  <si>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</si>
  <si>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</si>
  <si>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</si>
  <si>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</si>
  <si>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</si>
  <si>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</si>
  <si>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</si>
  <si>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</si>
  <si>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</si>
  <si>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</si>
  <si>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</si>
  <si>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</si>
  <si>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</si>
  <si>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</si>
  <si>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</si>
  <si>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</si>
  <si>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</si>
  <si>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</si>
  <si>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</si>
  <si>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</si>
  <si>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</si>
  <si>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</si>
  <si>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</si>
  <si>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</si>
  <si>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</si>
  <si>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</si>
  <si>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</si>
  <si>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</si>
  <si>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</si>
  <si>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</si>
  <si>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</si>
  <si>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</si>
  <si>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</si>
  <si>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</si>
  <si>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</si>
  <si>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</si>
  <si>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</si>
  <si>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</si>
  <si>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</si>
  <si>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</si>
  <si>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</si>
  <si>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</si>
  <si>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</si>
  <si>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</si>
  <si>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</si>
  <si>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</si>
  <si>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</si>
  <si>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</si>
  <si>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</si>
  <si>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</si>
  <si>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</si>
  <si>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</si>
  <si>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</si>
  <si>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</si>
  <si>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</si>
  <si>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</si>
  <si>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</si>
  <si>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</si>
  <si>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</si>
  <si>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</si>
  <si>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</si>
  <si>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</si>
  <si>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</si>
  <si>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</si>
  <si>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</si>
  <si>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</si>
  <si>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</si>
  <si>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</si>
  <si>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</si>
  <si>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</si>
  <si>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</si>
  <si>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</si>
  <si>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</si>
  <si>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</si>
  <si>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</si>
  <si>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</si>
  <si>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</si>
  <si>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</si>
  <si>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</si>
  <si>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</si>
  <si>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</si>
  <si>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</si>
  <si>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</si>
  <si>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</si>
  <si>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</si>
  <si>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</si>
  <si>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</si>
  <si>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</si>
  <si>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</si>
  <si>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</si>
  <si>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</si>
  <si>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</si>
  <si>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</si>
  <si>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</si>
  <si>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</si>
  <si>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</si>
  <si>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</si>
  <si>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</si>
  <si>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</si>
  <si>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</si>
  <si>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</si>
  <si>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</si>
  <si>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</si>
  <si>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</si>
  <si>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</si>
  <si>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</si>
  <si>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</si>
  <si>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</si>
  <si>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</si>
  <si>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</si>
  <si>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</si>
  <si>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</si>
  <si>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</si>
  <si>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</si>
  <si>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</si>
  <si>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</si>
  <si>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</si>
  <si>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</si>
  <si>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</si>
  <si>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</si>
  <si>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</si>
  <si>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</si>
  <si>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</si>
  <si>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</si>
  <si>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</si>
  <si>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</si>
  <si>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</si>
  <si>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</si>
  <si>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</si>
  <si>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</si>
  <si>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</si>
  <si>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</si>
  <si>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</si>
  <si>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</si>
  <si>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</si>
  <si>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</si>
  <si>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</si>
  <si>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</si>
  <si>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</si>
  <si>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</si>
  <si>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</si>
  <si>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</si>
  <si>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</si>
  <si>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</si>
  <si>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</si>
  <si>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</si>
  <si>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</si>
  <si>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</si>
  <si>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</si>
  <si>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</si>
  <si>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</si>
  <si>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</si>
  <si>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</si>
  <si>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</si>
  <si>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</si>
  <si>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</si>
  <si>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</si>
  <si>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</si>
  <si>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</si>
  <si>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</si>
  <si>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</si>
  <si>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</si>
  <si>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</si>
  <si>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</si>
  <si>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</si>
  <si>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</si>
  <si>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</si>
  <si>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</si>
  <si>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</si>
  <si>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</si>
  <si>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</si>
  <si>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</si>
  <si>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</si>
  <si>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</si>
  <si>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</si>
  <si>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</si>
  <si>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</si>
  <si>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</si>
  <si>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</si>
  <si>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</si>
  <si>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</si>
  <si>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</si>
  <si>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</si>
  <si>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</si>
  <si>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</si>
  <si>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</si>
  <si>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</si>
  <si>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</si>
  <si>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</si>
  <si>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</si>
  <si>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</si>
  <si>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</si>
  <si>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</si>
  <si>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</si>
  <si>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</si>
  <si>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</si>
  <si>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</si>
  <si>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</si>
  <si>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</si>
  <si>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</si>
  <si>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</si>
  <si>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</si>
  <si>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</si>
  <si>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</si>
  <si>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</si>
  <si>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</si>
  <si>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</si>
  <si>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</si>
  <si>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</si>
  <si>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</si>
  <si>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</si>
  <si>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</si>
  <si>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</si>
  <si>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</si>
  <si>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</si>
  <si>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</si>
  <si>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</si>
  <si>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</si>
  <si>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</si>
  <si>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</si>
  <si>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</si>
  <si>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</si>
  <si>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</si>
  <si>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</si>
  <si>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</si>
  <si>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</si>
  <si>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</si>
  <si>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</si>
  <si>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</si>
  <si>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</si>
  <si>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</si>
  <si>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</si>
  <si>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</si>
  <si>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</si>
  <si>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</si>
  <si>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</si>
  <si>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</si>
  <si>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</si>
  <si>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</si>
  <si>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</si>
  <si>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</si>
  <si>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</si>
  <si>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</si>
  <si>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</si>
  <si>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</si>
  <si>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</si>
  <si>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</si>
  <si>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</si>
  <si>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</si>
  <si>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</si>
  <si>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</si>
  <si>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</si>
  <si>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</si>
  <si>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</si>
  <si>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</si>
  <si>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</si>
  <si>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</si>
  <si>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</si>
  <si>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</si>
  <si>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</si>
  <si>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</si>
  <si>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</si>
  <si>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</si>
  <si>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</si>
  <si>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</si>
  <si>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</si>
  <si>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</si>
  <si>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</si>
  <si>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</si>
  <si>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</si>
  <si>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</si>
  <si>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</si>
  <si>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</si>
  <si>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</si>
  <si>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</si>
  <si>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</si>
  <si>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</si>
  <si>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</si>
  <si>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</si>
  <si>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</si>
  <si>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</si>
  <si>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</si>
  <si>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</si>
  <si>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</si>
  <si>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</si>
  <si>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</si>
  <si>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</si>
  <si>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</si>
  <si>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</si>
  <si>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</si>
  <si>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</si>
  <si>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</si>
  <si>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</si>
  <si>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</si>
  <si>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</si>
  <si>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</si>
  <si>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</si>
  <si>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</si>
  <si>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</si>
  <si>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</si>
  <si>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</si>
  <si>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</si>
  <si>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</si>
  <si>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</si>
  <si>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</si>
  <si>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</si>
  <si>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</si>
  <si>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</si>
  <si>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</si>
  <si>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</si>
  <si>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</si>
  <si>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</si>
  <si>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</si>
  <si>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</si>
  <si>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</si>
  <si>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</si>
  <si>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</si>
  <si>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</si>
  <si>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</si>
  <si>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</si>
  <si>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</si>
  <si>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</si>
  <si>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</si>
  <si>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</si>
  <si>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</si>
  <si>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</si>
  <si>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</si>
  <si>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</si>
  <si>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</si>
  <si>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</si>
  <si>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</si>
  <si>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</si>
  <si>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</si>
  <si>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</si>
  <si>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</si>
  <si>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</si>
  <si>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</si>
  <si>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</si>
  <si>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</si>
  <si>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</si>
  <si>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</si>
  <si>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</si>
  <si>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</si>
  <si>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</si>
  <si>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01437518</t>
  </si>
  <si>
    <t>080286194</t>
  </si>
  <si>
    <t>28466564680</t>
  </si>
  <si>
    <t>101766</t>
  </si>
  <si>
    <t>CIAK Grupa d.d.</t>
  </si>
  <si>
    <t>Zagreb</t>
  </si>
  <si>
    <t>HR</t>
  </si>
  <si>
    <t>Savska opatovina 36</t>
  </si>
  <si>
    <t>investitori@ciak.hr</t>
  </si>
  <si>
    <t>www.ciak.hr</t>
  </si>
  <si>
    <t>C.I.A.K. AUTO d.o.o.</t>
  </si>
  <si>
    <t>Gornji Stupnik, Gornjostupnička 96</t>
  </si>
  <si>
    <t>00704865</t>
  </si>
  <si>
    <t>C.I.A.K. d.o.o.</t>
  </si>
  <si>
    <t>Zagreb, Savska opatovina 36</t>
  </si>
  <si>
    <t>00929883</t>
  </si>
  <si>
    <t>Ivana Matijević</t>
  </si>
  <si>
    <t>01/3463-521</t>
  </si>
  <si>
    <t>KPMG Croatia d.o.o.</t>
  </si>
  <si>
    <t>Igor Gošek</t>
  </si>
  <si>
    <t>CIAK AUTO BH d.o.o.</t>
  </si>
  <si>
    <t>NEXT AUTO D.O.O.</t>
  </si>
  <si>
    <t>Podgorica, Ćemovsko polje BB</t>
  </si>
  <si>
    <t>SIM IMPEX D.O.O. BANJA LUKA</t>
  </si>
  <si>
    <t>Banja Luka, Poslovna zona Ramići bb</t>
  </si>
  <si>
    <t>C.I.A.K. AUTO D.O.O. NOVI SAD</t>
  </si>
  <si>
    <t>Novi Sad, Primorska 86</t>
  </si>
  <si>
    <t>Banja Luka, Ivana G. Kovačića BB</t>
  </si>
  <si>
    <t>stanje na dan 31.12.2025.</t>
  </si>
  <si>
    <t>Obveznik:CIAK Grupa d.d.</t>
  </si>
  <si>
    <t>Obveznik: CIAK Grupa d.d.</t>
  </si>
  <si>
    <t>u razdoblju 1.1.2025. do 31.12.2025.</t>
  </si>
  <si>
    <t xml:space="preserve">                   BILJEŠKE UZ FINANCIJSKE IZVJEŠTAJE - GFI
Naziv izdavatelja:  CIAK Grupa d.d.
OIB:   28466564680
Izvještajno razdoblje: 01.01.2025.-31.12.2025.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</si>
  <si>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Grupa nije izložena značajnim sezonskim ili cikličkim promjenama u svom poslovanju.</t>
  </si>
  <si>
    <t>Na dan odobravanja sažetih konsolidiranih financijskih izvještaja za godišnje razdoblje završeno 31. prosinca 2025. godine poslovanje CIAK Grupe se odvija nesmetano. U izvještajnom periodu nema izvandrednih transakcija izvan uobičajenog okvira poslovanja.</t>
  </si>
  <si>
    <t>Tijekom izvještajnog razdoblja na lokaciji Zabok – Gubaševo dogodio se požar. Detaljnije obrazloženje nalazi se u Izvještaju poslovodstva CIAK Grupe, objavljenom zajedno s posljednjim kvartalnim izvještajem za 2025. godinu.</t>
  </si>
  <si>
    <t>Ostale objave koje propisuje MRS 34 - Financijsko izvještavanje za razdoblja tijekom godine, a koje nisu prezentirane u izvještaju o financijskom položaju, izvještaju o sveobuhvatnoj dobiti, izvještaju o novčanim tokovima i izvještaju o promjenama kapitala objavljene su u bilješkama 4 do 11 uz sažete konsolidirane financijske izvještaje za godišnje razdoblje završeno 31. prosinca 2025. godine.</t>
  </si>
  <si>
    <t>Naziv, sjedište (adresa) izdavatelja, pravni oblik izdavatelja, država osnivanja, matični broj subjekta, osobni identifikacijski broj objavljeni su na stranici Opći podaci u sklopu ovog dokumenta te u bilješci 1 uz sažete konsolidirane financijske izvještaje za godišnje razdoblje završeno 31. prosinca 2025. godine.</t>
  </si>
  <si>
    <t>Financijske obveze na konsolidiranom nivou po osnovi danih jamstava koje nisu uključene u bilancu nisu materijalno značajne i Uprava vjeruje kako je mogućnost bilo kakvog odljeva po osnovu istih neznatna. Grupa nema obveza po osnovi mirovina iz domene MRS 19.</t>
  </si>
  <si>
    <t>Iznos i nominalna vrijednost dionica iskazana je u bilješkama u nekondoliranom izvještaju Ciak grupe d.d.</t>
  </si>
  <si>
    <t>Grupa nema potvrda o sudjelovanju, konvertibilnih zadužnica, jamstava, opcija ili sličnih vrijednosnica ili prava.</t>
  </si>
  <si>
    <t>Grupa nema udjela u društvima s neograničenom odgovornosti.</t>
  </si>
  <si>
    <t>Konsolidirani financijski izvještaji izdavatelja su najveća grupa društava. Većinski vlasnik Izdavatelja je Ivan Leko.</t>
  </si>
  <si>
    <t xml:space="preserve">Grupa nema materijalnih transakcija s povezanim strankama. </t>
  </si>
  <si>
    <t>Nema značajnih događaja koji su nastupili nakon datuma bilance i nisu odraženi u računu dobiti i gubitka ili bilanci.</t>
  </si>
  <si>
    <t>Rezerviranja se iskazuju u skladu s obvezama po ročnosti pa su tako kratkoročna rezerviranja iskazana u sklopu AOP-a 124 te ista na dan 31.12.2025 iznose 675  tisuća eura.</t>
  </si>
  <si>
    <t>Sažeti konsolidirani financijski izvještaji za godišnje razdoblje završeno 31. Prosinca 2025. godine sastavljeni su sukladno Međunarodnom računovodstvenom standardu 34 – Financijsko izvještavanje u toku godine, kojeg je odobrila Europska Unija (EU). Sažeti konsolidirani financijski izvještaji ne uključuju sve podatke i objave koji su obavezni za godišnje konsolidirane financijske izvještaje te ih se treba čitati zajedno s godišnjim konsolidiranim financijskim izvještajima Grupe na dan 31. prosinca 2025. godine. Godišnji konsolidirani financijski izvještaji Grupe sastavljeni su sukladno Međunarodnim standardima financijskog izvještavanja (MSFI) koje je odobrila EU. Izvještaji su dostupni na web-stranici CIAK Grupe: www.ciak.hr</t>
  </si>
  <si>
    <t>Sažeti konsolidirani financijski izvještaji za godišnje razdoblje završeno 31. prosinca 2025. godine pripremljeni su temeljem istih računovodstvenih politika, prikaza i metoda izračuna koji su se koristili prilikom pripreme godišnjih konsolidiranih financijskih izvještaja Grupe na dan 31. prosinca 2025. godine.</t>
  </si>
  <si>
    <t xml:space="preserve">Dugovanja Grupe koja se odnose na najmove a dospijevaju nakon više od pet godina iskazana su unutar pozicije AOP 103 i na dan 31.prosinca iznose 4.052 tis eur. </t>
  </si>
  <si>
    <t>Dugovanja Grupe s osnove kredita a koja dospijevaju nakon više od pet godina iskazana su unutar pozicije AOP 104 te na dan 31.12.2025. iznose  8.878 tis eur.  Navedena dugovanja su pokrivena hipotekom nad nekretninama koja su vlasništvu povezanih društava.</t>
  </si>
  <si>
    <t>Tijekom 2025. godine povečanje na poziciji  odgođene porezne imovine iznosi  69 tis eur. Smanjenje na poziciji odgođene porezne obveze iznosi 33 tis eur .</t>
  </si>
  <si>
    <t>Obveze po najmovima proizašle iz primjene MSFI 16 iskazane su u sklopu AOP 103 i AOP 115, a pravo na korištenje imovine u sklopu pozicije AOP 18.</t>
  </si>
  <si>
    <t>Na 31. prosinca 2025. godine u Grupi je bilo zaposleno prosječno 3.475 radnika. Grupa ne prati zaposlenike po kategorijama.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</si>
</sst>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rgb="FFC0C0C0"/>
        <bgColor rgb="FFFFFFFF"/>
      </patternFill>
    </fill>
  </fills>
  <borders count="16">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68">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0" fontId="11" fillId="0" borderId="0" xfId="3" applyProtection="1"/>
    <xf numFmtId="0" fontId="11" fillId="10" borderId="0" xfId="3" applyFill="1" applyProtection="1"/>
    <xf numFmtId="0" fontId="0" fillId="0" borderId="0" xfId="0" applyProtection="1"/>
    <xf numFmtId="0" fontId="25" fillId="10" borderId="1" xfId="0" applyFont="1" applyFill="1" applyBorder="1"/>
    <xf numFmtId="0" fontId="0" fillId="10" borderId="9" xfId="0" applyFill="1" applyBorder="1"/>
    <xf numFmtId="0" fontId="5" fillId="10" borderId="12" xfId="0" applyFont="1" applyFill="1" applyBorder="1" applyAlignment="1">
      <alignment vertical="center"/>
    </xf>
    <xf numFmtId="0" fontId="0" fillId="10" borderId="11" xfId="0" applyFill="1" applyBorder="1"/>
    <xf numFmtId="0" fontId="28" fillId="10" borderId="10" xfId="0" applyFont="1" applyFill="1" applyBorder="1"/>
    <xf numFmtId="0" fontId="28" fillId="10" borderId="11" xfId="0" applyFont="1" applyFill="1" applyBorder="1" applyAlignment="1">
      <alignment wrapText="1"/>
    </xf>
    <xf numFmtId="0" fontId="28" fillId="10" borderId="11"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11" xfId="0" applyFont="1" applyFill="1" applyBorder="1" applyAlignment="1">
      <alignment horizontal="center" vertical="center"/>
    </xf>
    <xf numFmtId="0" fontId="28" fillId="10" borderId="10" xfId="0" applyFont="1" applyFill="1" applyBorder="1" applyAlignment="1">
      <alignment vertical="top"/>
    </xf>
    <xf numFmtId="0" fontId="5"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applyProtection="1"/>
    <xf numFmtId="3" fontId="0" fillId="0" borderId="0" xfId="0" applyNumberFormat="1" applyProtection="1"/>
    <xf numFmtId="0" fontId="4" fillId="11" borderId="13" xfId="0" applyFont="1" applyFill="1" applyBorder="1" applyAlignment="1" applyProtection="1">
      <alignment horizontal="center" vertical="center"/>
      <protection locked="0"/>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0" fontId="28" fillId="10" borderId="0" xfId="0" applyFont="1" applyFill="1" applyBorder="1"/>
    <xf numFmtId="0" fontId="28" fillId="10" borderId="10" xfId="0" applyFont="1" applyFill="1" applyBorder="1" applyAlignment="1">
      <alignment wrapText="1"/>
    </xf>
    <xf numFmtId="0" fontId="28" fillId="10" borderId="0" xfId="0" applyFont="1" applyFill="1" applyBorder="1" applyAlignment="1">
      <alignment wrapText="1"/>
    </xf>
    <xf numFmtId="0" fontId="27" fillId="10" borderId="10"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Border="1" applyAlignment="1">
      <alignment vertical="center" wrapText="1"/>
    </xf>
    <xf numFmtId="0" fontId="29" fillId="10" borderId="0" xfId="0" applyFont="1" applyFill="1" applyBorder="1" applyAlignment="1">
      <alignment vertical="center"/>
    </xf>
    <xf numFmtId="0" fontId="28" fillId="10" borderId="0" xfId="0" applyFont="1" applyFill="1" applyBorder="1" applyAlignment="1">
      <alignment vertical="center"/>
    </xf>
    <xf numFmtId="0" fontId="28" fillId="10" borderId="11" xfId="0" applyFont="1" applyFill="1" applyBorder="1" applyAlignment="1">
      <alignment vertical="center"/>
    </xf>
    <xf numFmtId="0" fontId="5" fillId="10" borderId="0" xfId="0" applyFont="1" applyFill="1" applyBorder="1" applyAlignment="1">
      <alignment horizontal="center" vertical="center"/>
    </xf>
    <xf numFmtId="0" fontId="29" fillId="10" borderId="11" xfId="0" applyFont="1" applyFill="1" applyBorder="1" applyAlignment="1">
      <alignment vertical="center"/>
    </xf>
    <xf numFmtId="0" fontId="28" fillId="10" borderId="0" xfId="0" applyFont="1" applyFill="1" applyBorder="1" applyAlignment="1">
      <alignment vertical="top" wrapText="1"/>
    </xf>
    <xf numFmtId="0" fontId="28" fillId="10" borderId="0" xfId="0" applyFont="1" applyFill="1" applyBorder="1" applyAlignment="1">
      <alignment vertical="top"/>
    </xf>
    <xf numFmtId="0" fontId="5" fillId="10" borderId="0" xfId="0" applyFont="1" applyFill="1" applyBorder="1" applyAlignment="1">
      <alignment horizontal="right" vertical="center" wrapText="1"/>
    </xf>
    <xf numFmtId="0" fontId="30"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31" fillId="10" borderId="0" xfId="0" applyFont="1" applyFill="1" applyBorder="1" applyAlignment="1"/>
    <xf numFmtId="0" fontId="32" fillId="10" borderId="0" xfId="0" applyFont="1" applyFill="1" applyBorder="1" applyAlignment="1">
      <alignment vertical="center"/>
    </xf>
    <xf numFmtId="0" fontId="33" fillId="10" borderId="11" xfId="0" applyFont="1" applyFill="1" applyBorder="1" applyAlignment="1">
      <alignment vertical="center"/>
    </xf>
    <xf numFmtId="0" fontId="35" fillId="10" borderId="0" xfId="0" applyFont="1" applyFill="1" applyBorder="1" applyAlignment="1">
      <alignment vertical="center"/>
    </xf>
    <xf numFmtId="0" fontId="36" fillId="10" borderId="0" xfId="0" applyFont="1" applyFill="1" applyBorder="1" applyAlignment="1">
      <alignment vertical="center"/>
    </xf>
    <xf numFmtId="0" fontId="34" fillId="10" borderId="11" xfId="0" applyFont="1" applyFill="1" applyBorder="1" applyAlignment="1">
      <alignment vertical="center"/>
    </xf>
    <xf numFmtId="0" fontId="31" fillId="10" borderId="11" xfId="0" applyFont="1" applyFill="1" applyBorder="1"/>
    <xf numFmtId="49" fontId="4" fillId="11" borderId="13" xfId="0" applyNumberFormat="1" applyFont="1" applyFill="1" applyBorder="1" applyAlignment="1" applyProtection="1">
      <alignment horizontal="center" vertical="center"/>
      <protection locked="0"/>
    </xf>
    <xf numFmtId="1" fontId="4" fillId="11" borderId="13" xfId="0" applyNumberFormat="1" applyFont="1" applyFill="1" applyBorder="1" applyAlignment="1" applyProtection="1">
      <alignment horizontal="center" vertical="center"/>
      <protection locked="0"/>
    </xf>
    <xf numFmtId="0" fontId="28" fillId="10" borderId="0" xfId="0" applyFont="1" applyFill="1" applyBorder="1" applyAlignment="1">
      <alignment vertical="top"/>
    </xf>
    <xf numFmtId="0" fontId="28" fillId="10" borderId="0" xfId="0" applyFont="1" applyFill="1" applyBorder="1"/>
    <xf numFmtId="0" fontId="28" fillId="10" borderId="0" xfId="0" applyFont="1" applyFill="1" applyBorder="1" applyAlignment="1">
      <alignment vertical="top" wrapText="1"/>
    </xf>
    <xf numFmtId="0" fontId="28" fillId="10" borderId="0" xfId="0" applyFont="1" applyFill="1" applyBorder="1" applyAlignment="1">
      <alignment wrapText="1"/>
    </xf>
    <xf numFmtId="164" fontId="4" fillId="0" borderId="14"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0" fontId="4" fillId="3" borderId="14" xfId="3" applyFont="1" applyFill="1" applyBorder="1" applyAlignment="1" applyProtection="1">
      <alignment horizontal="center" vertical="center" wrapText="1"/>
    </xf>
    <xf numFmtId="3" fontId="18" fillId="3" borderId="14" xfId="3" applyNumberFormat="1" applyFont="1" applyFill="1" applyBorder="1" applyAlignment="1" applyProtection="1">
      <alignment horizontal="center" vertical="center" wrapText="1"/>
    </xf>
    <xf numFmtId="0" fontId="18" fillId="3" borderId="14" xfId="3"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4" fontId="18" fillId="3" borderId="14" xfId="3" applyNumberFormat="1" applyFont="1" applyFill="1" applyBorder="1" applyAlignment="1" applyProtection="1">
      <alignment horizontal="center" vertical="center" wrapText="1"/>
    </xf>
    <xf numFmtId="0" fontId="4" fillId="3" borderId="14" xfId="0" applyFont="1" applyFill="1" applyBorder="1" applyAlignment="1" applyProtection="1">
      <alignment horizontal="center" vertical="center" wrapText="1"/>
    </xf>
    <xf numFmtId="3" fontId="18" fillId="3" borderId="14" xfId="0" applyNumberFormat="1" applyFont="1" applyFill="1" applyBorder="1" applyAlignment="1" applyProtection="1">
      <alignment horizontal="center" vertical="center" wrapText="1"/>
    </xf>
    <xf numFmtId="0" fontId="18" fillId="3" borderId="14" xfId="0" applyFont="1" applyFill="1" applyBorder="1" applyAlignment="1" applyProtection="1">
      <alignment horizontal="center" vertical="center"/>
    </xf>
    <xf numFmtId="4" fontId="5" fillId="0" borderId="14" xfId="0" applyNumberFormat="1" applyFont="1" applyFill="1" applyBorder="1" applyAlignment="1" applyProtection="1">
      <alignment horizontal="right" vertical="center" shrinkToFit="1"/>
      <protection locked="0"/>
    </xf>
    <xf numFmtId="4" fontId="17" fillId="9" borderId="14" xfId="0" applyNumberFormat="1" applyFont="1" applyFill="1" applyBorder="1" applyAlignment="1" applyProtection="1">
      <alignment horizontal="right" vertical="center" shrinkToFit="1"/>
    </xf>
    <xf numFmtId="4" fontId="3" fillId="0" borderId="14" xfId="0" applyNumberFormat="1" applyFont="1" applyFill="1" applyBorder="1" applyAlignment="1" applyProtection="1">
      <alignment vertical="center"/>
      <protection locked="0"/>
    </xf>
    <xf numFmtId="4" fontId="3" fillId="0" borderId="14" xfId="0" applyNumberFormat="1" applyFont="1" applyFill="1" applyBorder="1" applyAlignment="1" applyProtection="1">
      <alignment vertical="center"/>
      <protection locked="0" hidden="1"/>
    </xf>
    <xf numFmtId="4" fontId="17" fillId="9" borderId="14" xfId="0" applyNumberFormat="1" applyFont="1" applyFill="1" applyBorder="1" applyAlignment="1" applyProtection="1">
      <alignment horizontal="right" vertical="center" shrinkToFit="1"/>
      <protection locked="0"/>
    </xf>
    <xf numFmtId="4" fontId="17" fillId="10" borderId="14" xfId="0" applyNumberFormat="1" applyFont="1" applyFill="1" applyBorder="1" applyAlignment="1" applyProtection="1">
      <alignment horizontal="right" vertical="center" shrinkToFit="1"/>
      <protection locked="0"/>
    </xf>
    <xf numFmtId="4" fontId="17" fillId="9" borderId="14" xfId="0" applyNumberFormat="1" applyFont="1" applyFill="1" applyBorder="1" applyAlignment="1" applyProtection="1">
      <alignment vertical="center"/>
    </xf>
    <xf numFmtId="4" fontId="5" fillId="0" borderId="14" xfId="0" applyNumberFormat="1" applyFont="1" applyFill="1" applyBorder="1" applyAlignment="1" applyProtection="1">
      <alignment vertical="center"/>
      <protection locked="0"/>
    </xf>
    <xf numFmtId="4" fontId="5" fillId="0" borderId="14" xfId="0" applyNumberFormat="1" applyFont="1" applyFill="1" applyBorder="1" applyAlignment="1" applyProtection="1">
      <alignment horizontal="right" vertical="center"/>
      <protection locked="0"/>
    </xf>
    <xf numFmtId="4" fontId="17" fillId="9" borderId="14" xfId="0" applyNumberFormat="1" applyFont="1" applyFill="1" applyBorder="1" applyAlignment="1" applyProtection="1">
      <alignment horizontal="right" vertical="center"/>
    </xf>
    <xf numFmtId="4" fontId="5" fillId="9" borderId="14" xfId="0" applyNumberFormat="1" applyFont="1" applyFill="1" applyBorder="1" applyAlignment="1" applyProtection="1">
      <alignment vertical="center"/>
      <protection locked="0"/>
    </xf>
    <xf numFmtId="4" fontId="17" fillId="0" borderId="14" xfId="0" applyNumberFormat="1" applyFont="1" applyFill="1" applyBorder="1" applyAlignment="1" applyProtection="1">
      <alignment vertical="center"/>
    </xf>
    <xf numFmtId="3" fontId="9" fillId="3" borderId="14" xfId="0" applyNumberFormat="1" applyFont="1" applyFill="1" applyBorder="1" applyAlignment="1" applyProtection="1">
      <alignment horizontal="center" vertical="center" wrapText="1"/>
    </xf>
    <xf numFmtId="3" fontId="38" fillId="3" borderId="14" xfId="0" applyNumberFormat="1" applyFont="1" applyFill="1" applyBorder="1" applyAlignment="1" applyProtection="1">
      <alignment horizontal="center" vertical="center" wrapText="1"/>
    </xf>
    <xf numFmtId="49" fontId="9" fillId="3" borderId="14" xfId="0" applyNumberFormat="1" applyFont="1" applyFill="1" applyBorder="1" applyAlignment="1" applyProtection="1">
      <alignment horizontal="center" vertical="center"/>
    </xf>
    <xf numFmtId="3" fontId="9" fillId="3" borderId="14" xfId="0" applyNumberFormat="1" applyFont="1" applyFill="1" applyBorder="1" applyAlignment="1" applyProtection="1">
      <alignment horizontal="center" vertical="center"/>
    </xf>
    <xf numFmtId="165" fontId="18" fillId="0" borderId="14" xfId="0" applyNumberFormat="1" applyFont="1" applyFill="1" applyBorder="1" applyAlignment="1" applyProtection="1">
      <alignment horizontal="center" vertical="center"/>
    </xf>
    <xf numFmtId="165" fontId="18" fillId="9" borderId="14" xfId="0" applyNumberFormat="1" applyFont="1" applyFill="1" applyBorder="1" applyAlignment="1" applyProtection="1">
      <alignment horizontal="center" vertical="center"/>
    </xf>
    <xf numFmtId="4" fontId="3" fillId="8" borderId="14" xfId="0" applyNumberFormat="1" applyFont="1" applyFill="1" applyBorder="1" applyAlignment="1">
      <alignment vertical="center" shrinkToFit="1"/>
    </xf>
    <xf numFmtId="4" fontId="3" fillId="0" borderId="14" xfId="0" applyNumberFormat="1" applyFont="1" applyBorder="1" applyAlignment="1" applyProtection="1">
      <alignment vertical="center" shrinkToFit="1"/>
      <protection locked="0"/>
    </xf>
    <xf numFmtId="4" fontId="3" fillId="0" borderId="14" xfId="0" applyNumberFormat="1" applyFont="1" applyFill="1" applyBorder="1" applyAlignment="1" applyProtection="1">
      <alignment vertical="center" shrinkToFit="1"/>
      <protection locked="0"/>
    </xf>
    <xf numFmtId="4" fontId="23" fillId="0" borderId="14" xfId="0" applyNumberFormat="1" applyFont="1" applyFill="1" applyBorder="1" applyAlignment="1" applyProtection="1">
      <alignment vertical="center" shrinkToFit="1"/>
    </xf>
    <xf numFmtId="4" fontId="23" fillId="9" borderId="14" xfId="0" applyNumberFormat="1" applyFont="1" applyFill="1" applyBorder="1" applyAlignment="1" applyProtection="1">
      <alignment vertical="center" shrinkToFit="1"/>
    </xf>
    <xf numFmtId="49" fontId="4" fillId="15" borderId="4" xfId="0" applyNumberFormat="1" applyFont="1" applyFill="1" applyBorder="1" applyAlignment="1" applyProtection="1">
      <alignment horizontal="center" vertical="center"/>
      <protection locked="0"/>
    </xf>
    <xf numFmtId="49" fontId="4" fillId="15" borderId="13" xfId="0" applyNumberFormat="1" applyFont="1" applyFill="1" applyBorder="1" applyAlignment="1" applyProtection="1">
      <alignment horizontal="center" vertical="center"/>
      <protection locked="0"/>
    </xf>
    <xf numFmtId="0" fontId="4" fillId="11" borderId="13" xfId="4" applyFont="1" applyFill="1" applyBorder="1" applyAlignment="1" applyProtection="1">
      <alignment horizontal="center" vertical="center"/>
      <protection locked="0"/>
    </xf>
    <xf numFmtId="3" fontId="4" fillId="11" borderId="13" xfId="0" applyNumberFormat="1" applyFont="1" applyFill="1" applyBorder="1" applyAlignment="1" applyProtection="1">
      <alignment horizontal="center" vertical="center"/>
      <protection locked="0"/>
    </xf>
    <xf numFmtId="0" fontId="28" fillId="10" borderId="0" xfId="0" applyFont="1" applyFill="1" applyBorder="1"/>
    <xf numFmtId="0" fontId="5" fillId="10" borderId="10"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5" fillId="10" borderId="0" xfId="0" applyFont="1" applyFill="1" applyBorder="1" applyAlignment="1">
      <alignment vertical="center"/>
    </xf>
    <xf numFmtId="49" fontId="4" fillId="0" borderId="3" xfId="4" applyNumberFormat="1" applyFont="1" applyBorder="1" applyAlignment="1" applyProtection="1">
      <alignment vertical="center"/>
      <protection locked="0"/>
    </xf>
    <xf numFmtId="49" fontId="4" fillId="0" borderId="2" xfId="4" applyNumberFormat="1" applyFont="1" applyBorder="1" applyAlignment="1" applyProtection="1">
      <alignment vertical="center"/>
      <protection locked="0"/>
    </xf>
    <xf numFmtId="49" fontId="4" fillId="0" borderId="4" xfId="4" applyNumberFormat="1" applyFont="1" applyBorder="1" applyAlignment="1" applyProtection="1">
      <alignment vertical="center"/>
      <protection locked="0"/>
    </xf>
    <xf numFmtId="0" fontId="5" fillId="10" borderId="0" xfId="0" applyFont="1" applyFill="1" applyBorder="1" applyAlignment="1">
      <alignment horizontal="center" vertical="center"/>
    </xf>
    <xf numFmtId="0" fontId="5" fillId="10" borderId="11" xfId="0" applyFont="1" applyFill="1" applyBorder="1" applyAlignment="1">
      <alignment horizontal="center" vertical="center"/>
    </xf>
    <xf numFmtId="0" fontId="28" fillId="11" borderId="3" xfId="4" applyFont="1" applyFill="1" applyBorder="1" applyProtection="1">
      <protection locked="0"/>
    </xf>
    <xf numFmtId="0" fontId="28" fillId="11" borderId="2" xfId="4" applyFont="1" applyFill="1" applyBorder="1" applyProtection="1">
      <protection locked="0"/>
    </xf>
    <xf numFmtId="0" fontId="28" fillId="11" borderId="4" xfId="4" applyFont="1" applyFill="1" applyBorder="1" applyProtection="1">
      <protection locked="0"/>
    </xf>
    <xf numFmtId="0" fontId="24" fillId="10" borderId="8" xfId="0" applyFont="1" applyFill="1" applyBorder="1" applyAlignment="1">
      <alignment vertical="center"/>
    </xf>
    <xf numFmtId="0" fontId="24" fillId="10" borderId="1" xfId="0" applyFont="1" applyFill="1" applyBorder="1" applyAlignment="1">
      <alignment vertical="center"/>
    </xf>
    <xf numFmtId="0" fontId="27" fillId="10" borderId="10"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Border="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1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28" fillId="10" borderId="0" xfId="0" applyFont="1" applyFill="1" applyBorder="1" applyAlignment="1">
      <alignment wrapText="1"/>
    </xf>
    <xf numFmtId="0" fontId="28" fillId="10" borderId="0" xfId="0" applyFont="1" applyFill="1" applyBorder="1" applyAlignment="1">
      <alignment vertical="center" wrapText="1"/>
    </xf>
    <xf numFmtId="0" fontId="26" fillId="10" borderId="10" xfId="0" applyFont="1" applyFill="1" applyBorder="1" applyAlignment="1">
      <alignment horizontal="center" vertical="center" wrapText="1"/>
    </xf>
    <xf numFmtId="0" fontId="26" fillId="10" borderId="0" xfId="0" applyFont="1" applyFill="1" applyBorder="1" applyAlignment="1">
      <alignment horizontal="center" vertical="center" wrapText="1"/>
    </xf>
    <xf numFmtId="0" fontId="5" fillId="10" borderId="10" xfId="0" applyFont="1" applyFill="1" applyBorder="1" applyAlignment="1">
      <alignment horizontal="right" vertical="center"/>
    </xf>
    <xf numFmtId="0" fontId="5" fillId="10" borderId="0" xfId="0" applyFont="1" applyFill="1" applyBorder="1" applyAlignment="1">
      <alignment horizontal="right" vertical="center"/>
    </xf>
    <xf numFmtId="49" fontId="4" fillId="15" borderId="3" xfId="0" applyNumberFormat="1" applyFont="1" applyFill="1" applyBorder="1" applyAlignment="1" applyProtection="1">
      <alignment horizontal="center" vertical="center"/>
      <protection locked="0"/>
    </xf>
    <xf numFmtId="49" fontId="4" fillId="15" borderId="4" xfId="0" applyNumberFormat="1" applyFont="1" applyFill="1" applyBorder="1" applyAlignment="1" applyProtection="1">
      <alignment horizontal="center" vertical="center"/>
      <protection locked="0"/>
    </xf>
    <xf numFmtId="0" fontId="3" fillId="10" borderId="0" xfId="0" applyFont="1" applyFill="1" applyBorder="1" applyAlignment="1">
      <alignment horizontal="right" vertical="center" wrapText="1"/>
    </xf>
    <xf numFmtId="0" fontId="3" fillId="10" borderId="11" xfId="0" applyFont="1" applyFill="1" applyBorder="1" applyAlignment="1">
      <alignment horizontal="right" vertical="center" wrapText="1"/>
    </xf>
    <xf numFmtId="0" fontId="4" fillId="15" borderId="3" xfId="0" applyFont="1" applyFill="1" applyBorder="1" applyAlignment="1" applyProtection="1">
      <alignment horizontal="center" vertical="center"/>
      <protection locked="0"/>
    </xf>
    <xf numFmtId="0" fontId="4" fillId="15" borderId="15" xfId="0" applyFont="1" applyFill="1" applyBorder="1" applyAlignment="1" applyProtection="1">
      <alignment horizontal="center" vertical="center"/>
      <protection locked="0"/>
    </xf>
    <xf numFmtId="0" fontId="29" fillId="10" borderId="10" xfId="0" applyFont="1" applyFill="1" applyBorder="1" applyAlignment="1">
      <alignment vertical="center"/>
    </xf>
    <xf numFmtId="0" fontId="29" fillId="10" borderId="0" xfId="0" applyFont="1" applyFill="1" applyBorder="1" applyAlignment="1">
      <alignment vertical="center"/>
    </xf>
    <xf numFmtId="0" fontId="28" fillId="10" borderId="10" xfId="0" applyFont="1" applyFill="1" applyBorder="1" applyAlignment="1">
      <alignment wrapText="1"/>
    </xf>
    <xf numFmtId="0" fontId="5" fillId="10" borderId="11" xfId="0" applyFont="1" applyFill="1" applyBorder="1" applyAlignment="1">
      <alignment horizontal="right" vertical="center" wrapText="1"/>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49" fontId="4" fillId="0" borderId="3" xfId="0" applyNumberFormat="1" applyFont="1" applyBorder="1" applyAlignment="1" applyProtection="1">
      <alignment horizontal="center" vertical="center"/>
      <protection locked="0"/>
    </xf>
    <xf numFmtId="49" fontId="4" fillId="0" borderId="15" xfId="0" applyNumberFormat="1" applyFont="1" applyBorder="1" applyAlignment="1" applyProtection="1">
      <alignment horizontal="center" vertical="center"/>
      <protection locked="0"/>
    </xf>
    <xf numFmtId="0" fontId="5" fillId="10" borderId="10"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11" xfId="0" applyFont="1" applyFill="1" applyBorder="1" applyAlignment="1">
      <alignment horizontal="center" vertical="center" wrapText="1"/>
    </xf>
    <xf numFmtId="0" fontId="4" fillId="15" borderId="3" xfId="0" applyFont="1" applyFill="1" applyBorder="1" applyAlignment="1" applyProtection="1">
      <alignment vertical="center"/>
      <protection locked="0"/>
    </xf>
    <xf numFmtId="0" fontId="4" fillId="15" borderId="2" xfId="0" applyFont="1" applyFill="1" applyBorder="1" applyAlignment="1" applyProtection="1">
      <alignment vertical="center"/>
      <protection locked="0"/>
    </xf>
    <xf numFmtId="0" fontId="4" fillId="15" borderId="15" xfId="0" applyFont="1" applyFill="1" applyBorder="1" applyAlignment="1" applyProtection="1">
      <alignment vertical="center"/>
      <protection locked="0"/>
    </xf>
    <xf numFmtId="0" fontId="28" fillId="15" borderId="3" xfId="0" applyFont="1" applyFill="1" applyBorder="1" applyProtection="1">
      <protection locked="0"/>
    </xf>
    <xf numFmtId="0" fontId="28" fillId="15" borderId="2" xfId="0" applyFont="1" applyFill="1" applyBorder="1" applyProtection="1">
      <protection locked="0"/>
    </xf>
    <xf numFmtId="0" fontId="28" fillId="15" borderId="15" xfId="0" applyFont="1" applyFill="1" applyBorder="1" applyProtection="1">
      <protection locked="0"/>
    </xf>
    <xf numFmtId="0" fontId="28" fillId="0" borderId="3" xfId="0" applyFont="1" applyBorder="1" applyProtection="1">
      <protection locked="0"/>
    </xf>
    <xf numFmtId="0" fontId="28" fillId="0" borderId="2" xfId="0" applyFont="1" applyBorder="1" applyProtection="1">
      <protection locked="0"/>
    </xf>
    <xf numFmtId="0" fontId="28" fillId="0" borderId="15" xfId="0" applyFont="1" applyBorder="1" applyProtection="1">
      <protection locked="0"/>
    </xf>
    <xf numFmtId="0" fontId="28" fillId="10" borderId="0" xfId="0" applyFont="1" applyFill="1" applyBorder="1" applyAlignment="1">
      <alignment vertical="center"/>
    </xf>
    <xf numFmtId="0" fontId="28" fillId="10" borderId="11" xfId="0" applyFont="1" applyFill="1" applyBorder="1" applyAlignment="1">
      <alignment vertical="center"/>
    </xf>
    <xf numFmtId="0" fontId="5" fillId="10" borderId="10" xfId="0" applyFont="1" applyFill="1" applyBorder="1" applyAlignment="1">
      <alignment horizontal="center" vertical="center"/>
    </xf>
    <xf numFmtId="0" fontId="34" fillId="10" borderId="0" xfId="0" applyFont="1" applyFill="1" applyBorder="1" applyAlignment="1">
      <alignment vertical="center"/>
    </xf>
    <xf numFmtId="0" fontId="34" fillId="10" borderId="11" xfId="0" applyFont="1" applyFill="1" applyBorder="1" applyAlignment="1">
      <alignment vertical="center"/>
    </xf>
    <xf numFmtId="0" fontId="4" fillId="15" borderId="3" xfId="0" applyFont="1" applyFill="1" applyBorder="1" applyAlignment="1" applyProtection="1">
      <alignment horizontal="right" vertical="center"/>
      <protection locked="0"/>
    </xf>
    <xf numFmtId="0" fontId="4" fillId="15" borderId="2" xfId="0" applyFont="1" applyFill="1" applyBorder="1" applyAlignment="1" applyProtection="1">
      <alignment horizontal="right" vertical="center"/>
      <protection locked="0"/>
    </xf>
    <xf numFmtId="0" fontId="4" fillId="15" borderId="4" xfId="0" applyFont="1" applyFill="1" applyBorder="1" applyAlignment="1" applyProtection="1">
      <alignment horizontal="right" vertical="center"/>
      <protection locked="0"/>
    </xf>
    <xf numFmtId="0" fontId="28" fillId="10" borderId="0" xfId="0" applyFont="1" applyFill="1" applyBorder="1" applyProtection="1">
      <protection locked="0"/>
    </xf>
    <xf numFmtId="0" fontId="4" fillId="11" borderId="3" xfId="4" applyFont="1" applyFill="1" applyBorder="1" applyAlignment="1" applyProtection="1">
      <alignment horizontal="right" vertical="center"/>
      <protection locked="0"/>
    </xf>
    <xf numFmtId="0" fontId="4" fillId="11" borderId="2" xfId="4" applyFont="1" applyFill="1" applyBorder="1" applyAlignment="1" applyProtection="1">
      <alignment horizontal="right" vertical="center"/>
      <protection locked="0"/>
    </xf>
    <xf numFmtId="0" fontId="4" fillId="11" borderId="4" xfId="4" applyFont="1" applyFill="1" applyBorder="1" applyAlignment="1" applyProtection="1">
      <alignment horizontal="right" vertical="center"/>
      <protection locked="0"/>
    </xf>
    <xf numFmtId="0" fontId="28" fillId="10" borderId="0" xfId="0" applyFont="1" applyFill="1" applyBorder="1" applyAlignment="1">
      <alignment vertical="top"/>
    </xf>
    <xf numFmtId="0" fontId="4" fillId="15" borderId="15" xfId="0" applyFont="1" applyFill="1" applyBorder="1" applyAlignment="1" applyProtection="1">
      <alignment horizontal="right" vertical="center"/>
      <protection locked="0"/>
    </xf>
    <xf numFmtId="0" fontId="28" fillId="10" borderId="0" xfId="0" applyFont="1" applyFill="1" applyBorder="1" applyAlignment="1">
      <alignment vertical="top" wrapText="1"/>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5" fillId="10" borderId="10" xfId="0" applyFont="1" applyFill="1" applyBorder="1" applyAlignment="1">
      <alignment horizontal="left" vertical="center"/>
    </xf>
    <xf numFmtId="0" fontId="5" fillId="10" borderId="0" xfId="0" applyFont="1" applyFill="1" applyBorder="1" applyAlignment="1">
      <alignment horizontal="left" vertical="center"/>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5" fillId="0" borderId="14" xfId="0" applyFont="1" applyFill="1" applyBorder="1" applyAlignment="1" applyProtection="1">
      <alignment horizontal="left" vertical="center" wrapText="1"/>
    </xf>
    <xf numFmtId="0" fontId="15" fillId="0" borderId="14" xfId="0" applyFont="1" applyFill="1" applyBorder="1" applyAlignment="1" applyProtection="1">
      <alignment horizontal="left" vertical="center" wrapText="1"/>
    </xf>
    <xf numFmtId="0" fontId="15" fillId="9" borderId="14" xfId="0" applyFont="1" applyFill="1" applyBorder="1" applyAlignment="1" applyProtection="1">
      <alignment horizontal="left" vertical="center" wrapText="1"/>
    </xf>
    <xf numFmtId="0" fontId="17" fillId="0" borderId="14" xfId="0" applyFont="1" applyFill="1" applyBorder="1" applyAlignment="1" applyProtection="1">
      <alignment horizontal="left" vertical="center" wrapText="1"/>
    </xf>
    <xf numFmtId="0" fontId="37" fillId="9" borderId="14" xfId="0" applyFont="1" applyFill="1" applyBorder="1" applyAlignment="1" applyProtection="1">
      <alignment horizontal="left" vertical="center" wrapText="1"/>
    </xf>
    <xf numFmtId="0" fontId="17" fillId="9" borderId="14" xfId="0" applyFont="1" applyFill="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4" fillId="4" borderId="14"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4" xfId="0" applyFont="1" applyFill="1" applyBorder="1" applyAlignment="1" applyProtection="1">
      <alignment horizontal="center" vertical="center"/>
    </xf>
    <xf numFmtId="0" fontId="0" fillId="0" borderId="14" xfId="0" applyBorder="1" applyAlignment="1" applyProtection="1">
      <alignment horizontal="center" vertical="center"/>
    </xf>
    <xf numFmtId="0" fontId="4" fillId="3" borderId="14" xfId="0"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5" fillId="0" borderId="14" xfId="0" applyFont="1" applyBorder="1" applyAlignment="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14" xfId="0" applyFont="1" applyFill="1" applyBorder="1" applyAlignment="1" applyProtection="1">
      <alignment horizontal="left" vertical="center" wrapText="1"/>
    </xf>
    <xf numFmtId="0" fontId="12" fillId="4" borderId="14" xfId="0" applyFont="1" applyFill="1" applyBorder="1" applyAlignment="1" applyProtection="1">
      <alignment vertical="center" wrapText="1"/>
    </xf>
    <xf numFmtId="0" fontId="12" fillId="9" borderId="14" xfId="0" applyFont="1" applyFill="1" applyBorder="1" applyAlignment="1" applyProtection="1">
      <alignment horizontal="left" vertical="center" wrapText="1"/>
    </xf>
    <xf numFmtId="0" fontId="12" fillId="0" borderId="14" xfId="0" applyFont="1" applyFill="1" applyBorder="1" applyAlignment="1" applyProtection="1">
      <alignment horizontal="left" vertical="center" wrapText="1" indent="1"/>
    </xf>
    <xf numFmtId="0" fontId="4" fillId="4" borderId="14" xfId="0" applyFont="1" applyFill="1" applyBorder="1" applyAlignment="1" applyProtection="1">
      <alignment horizontal="left" vertical="center" wrapText="1"/>
    </xf>
    <xf numFmtId="0" fontId="4" fillId="4" borderId="14" xfId="0" applyFont="1" applyFill="1" applyBorder="1" applyAlignment="1" applyProtection="1">
      <alignment vertical="center" wrapText="1"/>
    </xf>
    <xf numFmtId="0" fontId="4" fillId="0" borderId="14" xfId="0" applyFont="1" applyFill="1" applyBorder="1" applyAlignment="1" applyProtection="1">
      <alignment horizontal="left" vertical="center" wrapText="1"/>
    </xf>
    <xf numFmtId="0" fontId="5" fillId="0" borderId="14" xfId="0" applyFont="1" applyFill="1" applyBorder="1" applyAlignment="1" applyProtection="1">
      <alignment horizontal="left" vertical="center" wrapText="1" indent="1"/>
    </xf>
    <xf numFmtId="0" fontId="5" fillId="10" borderId="14" xfId="0" applyFont="1" applyFill="1" applyBorder="1" applyAlignment="1" applyProtection="1">
      <alignment horizontal="left" vertical="center" wrapText="1" indent="1"/>
    </xf>
    <xf numFmtId="0" fontId="5" fillId="9" borderId="14" xfId="0" applyFont="1" applyFill="1" applyBorder="1" applyAlignment="1" applyProtection="1">
      <alignment horizontal="left" vertical="center" wrapText="1" indent="1"/>
    </xf>
    <xf numFmtId="0" fontId="21" fillId="0" borderId="14" xfId="0" applyFont="1" applyFill="1" applyBorder="1" applyAlignment="1" applyProtection="1">
      <alignment horizontal="left" vertical="center" wrapText="1"/>
    </xf>
    <xf numFmtId="0" fontId="5" fillId="9" borderId="14" xfId="0" applyFont="1" applyFill="1" applyBorder="1" applyAlignment="1" applyProtection="1">
      <alignment horizontal="left" vertical="center" wrapText="1"/>
    </xf>
    <xf numFmtId="0" fontId="4" fillId="9" borderId="14" xfId="0" applyFont="1" applyFill="1" applyBorder="1" applyAlignment="1" applyProtection="1">
      <alignment horizontal="left" vertical="center" wrapText="1" indent="1"/>
    </xf>
    <xf numFmtId="0" fontId="4" fillId="3" borderId="14" xfId="3" applyFont="1" applyFill="1" applyBorder="1" applyAlignment="1" applyProtection="1">
      <alignment horizontal="center" vertical="center" wrapText="1"/>
    </xf>
    <xf numFmtId="0" fontId="18" fillId="3" borderId="14"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2" fillId="7" borderId="14" xfId="0" applyFont="1" applyFill="1" applyBorder="1" applyAlignment="1" applyProtection="1">
      <alignment horizontal="left" vertical="center" shrinkToFit="1"/>
    </xf>
    <xf numFmtId="0" fontId="12" fillId="0" borderId="14" xfId="0" applyFont="1" applyFill="1" applyBorder="1" applyAlignment="1" applyProtection="1">
      <alignment horizontal="left" vertical="center" wrapText="1"/>
    </xf>
    <xf numFmtId="0" fontId="21" fillId="0" borderId="14" xfId="0" applyFont="1" applyFill="1" applyBorder="1" applyAlignment="1" applyProtection="1">
      <alignment horizontal="left" vertical="center" wrapText="1" indent="2"/>
    </xf>
    <xf numFmtId="0" fontId="0" fillId="0" borderId="0" xfId="0" applyAlignment="1" applyProtection="1">
      <alignment horizontal="center" wrapText="1"/>
    </xf>
    <xf numFmtId="0" fontId="18" fillId="2" borderId="5" xfId="5"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18" fillId="3" borderId="14" xfId="3" applyFont="1" applyFill="1" applyBorder="1" applyAlignment="1" applyProtection="1">
      <alignment horizontal="center" vertical="center" wrapText="1"/>
    </xf>
    <xf numFmtId="0" fontId="5" fillId="7" borderId="14" xfId="0" applyFont="1" applyFill="1" applyBorder="1" applyAlignment="1" applyProtection="1">
      <alignment horizontal="left" vertical="center" shrinkToFit="1"/>
    </xf>
    <xf numFmtId="0" fontId="2" fillId="0" borderId="2" xfId="0" applyFont="1" applyBorder="1" applyAlignment="1" applyProtection="1">
      <alignment horizontal="right"/>
    </xf>
    <xf numFmtId="0" fontId="20" fillId="9" borderId="14" xfId="0" applyFont="1" applyFill="1" applyBorder="1" applyAlignment="1" applyProtection="1">
      <alignment horizontal="left" vertical="center" wrapText="1"/>
    </xf>
    <xf numFmtId="0" fontId="3" fillId="0" borderId="14" xfId="0" applyFont="1" applyBorder="1" applyAlignment="1" applyProtection="1">
      <alignment horizontal="left" vertical="center" wrapText="1"/>
    </xf>
    <xf numFmtId="0" fontId="18" fillId="9" borderId="14" xfId="0" applyFont="1" applyFill="1" applyBorder="1" applyAlignment="1" applyProtection="1">
      <alignment horizontal="left" vertical="center" wrapText="1"/>
    </xf>
    <xf numFmtId="0" fontId="20" fillId="6" borderId="14" xfId="0" applyFont="1" applyFill="1" applyBorder="1" applyAlignment="1" applyProtection="1">
      <alignment horizontal="left" vertical="center"/>
    </xf>
    <xf numFmtId="0" fontId="3" fillId="0" borderId="14" xfId="0" applyFont="1" applyBorder="1" applyAlignment="1" applyProtection="1">
      <alignment vertical="center"/>
    </xf>
    <xf numFmtId="0" fontId="3" fillId="0" borderId="14" xfId="0" applyFont="1" applyBorder="1" applyProtection="1"/>
    <xf numFmtId="0" fontId="18" fillId="0" borderId="14" xfId="0" applyFont="1" applyBorder="1" applyAlignment="1" applyProtection="1">
      <alignment horizontal="left" vertical="center" wrapText="1"/>
    </xf>
    <xf numFmtId="3" fontId="9" fillId="3" borderId="14" xfId="0" applyNumberFormat="1" applyFont="1" applyFill="1" applyBorder="1" applyAlignment="1" applyProtection="1">
      <alignment horizontal="center" vertical="center" wrapText="1"/>
    </xf>
    <xf numFmtId="3" fontId="3" fillId="0" borderId="14" xfId="0" applyNumberFormat="1" applyFont="1" applyBorder="1" applyProtection="1"/>
    <xf numFmtId="49" fontId="9" fillId="3" borderId="14" xfId="0" applyNumberFormat="1" applyFont="1" applyFill="1" applyBorder="1" applyAlignment="1" applyProtection="1">
      <alignment horizontal="center" vertical="center" wrapText="1"/>
    </xf>
    <xf numFmtId="0" fontId="22" fillId="6" borderId="14" xfId="0" applyFont="1" applyFill="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14" xfId="0" applyFont="1" applyFill="1" applyBorder="1" applyAlignment="1" applyProtection="1">
      <alignment horizontal="center" vertical="center" wrapText="1"/>
    </xf>
    <xf numFmtId="0" fontId="3" fillId="0" borderId="14" xfId="0" applyFont="1" applyBorder="1" applyAlignment="1" applyProtection="1">
      <alignment horizontal="center" vertical="center" wrapText="1"/>
    </xf>
    <xf numFmtId="0" fontId="40" fillId="10" borderId="0" xfId="0" applyFont="1" applyFill="1" applyAlignment="1">
      <alignment horizontal="left" vertical="center" wrapText="1"/>
    </xf>
    <xf numFmtId="0" fontId="0" fillId="0" borderId="0" xfId="0" applyAlignment="1">
      <alignment horizontal="left" vertical="center" wrapText="1"/>
    </xf>
    <xf numFmtId="0" fontId="0" fillId="0" borderId="0" xfId="0" applyFill="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xf numFmtId="0" fontId="0" fillId="0" borderId="0" xfId="0" applyAlignment="1">
      <alignment horizontal="left"/>
    </xf>
  </cellXfs>
  <cellStyles count="6">
    <cellStyle name="Hyperlink 2" xfId="2"/>
    <cellStyle name="Normal" xfId="0" builtinId="0"/>
    <cellStyle name="Normal 2" xfId="3"/>
    <cellStyle name="Normal 2 2" xfId="5"/>
    <cellStyle name="Normal 3" xfId="4"/>
    <cellStyle name="Style 1" xfId="1"/>
  </cellStyles>
  <dxfs count="10">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58</xdr:row>
      <xdr:rowOff>0</xdr:rowOff>
    </xdr:from>
    <xdr:to>
      <xdr:col>9</xdr:col>
      <xdr:colOff>391260</xdr:colOff>
      <xdr:row>88</xdr:row>
      <xdr:rowOff>29257</xdr:rowOff>
    </xdr:to>
    <xdr:pic>
      <xdr:nvPicPr>
        <xdr:cNvPr id="2" name="Picture 1"/>
        <xdr:cNvPicPr>
          <a:picLocks noChangeAspect="1"/>
        </xdr:cNvPicPr>
      </xdr:nvPicPr>
      <xdr:blipFill>
        <a:blip xmlns:r="http://schemas.openxmlformats.org/officeDocument/2006/relationships" r:embed="rId1"/>
        <a:stretch>
          <a:fillRect/>
        </a:stretch>
      </xdr:blipFill>
      <xdr:spPr>
        <a:xfrm>
          <a:off x="609600" y="17535525"/>
          <a:ext cx="5268060" cy="4887007"/>
        </a:xfrm>
        <a:prstGeom prst="rect">
          <a:avLst/>
        </a:prstGeom>
      </xdr:spPr>
    </xdr:pic>
    <xdr:clientData/>
  </xdr:twoCellAnchor>
</xdr:wsDr>
</file>

<file path=xl/tables/tableSingleCells1.xml><?xml version="1.0" encoding="utf-8"?>
<singleXmlCells xmlns="http://schemas.openxmlformats.org/spreadsheetml/2006/main">
  <singleXmlCell id="1" r="E6" connectionId="0">
    <xmlCellPr id="1" uniqueName="Godina">
      <xmlPr mapId="5" xpath="/GFI-IZD-POD/Izvjesce/Godina" xmlDataType="integer"/>
    </xmlCellPr>
  </singleXmlCell>
  <singleXmlCell id="3" r="C16" connectionId="0">
    <xmlCellPr id="1" uniqueName="sif_ust">
      <xmlPr mapId="5" xpath="/GFI-IZD-POD/Izvjesce/sif_ust" xmlDataType="string"/>
    </xmlCellPr>
  </singleXmlCell>
  <singleXmlCell id="4" r="C30" connectionId="0">
    <xmlCellPr id="1" uniqueName="AtribIzv">
      <xmlPr mapId="5"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5" xpath="/GFI-IZD-POD/IFP-E_1000954/P1074366" xmlDataType="decimal"/>
    </xmlCellPr>
  </singleXmlCell>
  <singleXmlCell id="6" r="I8" connectionId="0">
    <xmlCellPr id="1" uniqueName="P1074367">
      <xmlPr mapId="5" xpath="/GFI-IZD-POD/IFP-E_1000954/P1074367" xmlDataType="decimal"/>
    </xmlCellPr>
  </singleXmlCell>
  <singleXmlCell id="7" r="H9" connectionId="0">
    <xmlCellPr id="1" uniqueName="P1074368">
      <xmlPr mapId="5" xpath="/GFI-IZD-POD/IFP-E_1000954/P1074368" xmlDataType="decimal"/>
    </xmlCellPr>
  </singleXmlCell>
  <singleXmlCell id="8" r="I9" connectionId="0">
    <xmlCellPr id="1" uniqueName="P1074369">
      <xmlPr mapId="5" xpath="/GFI-IZD-POD/IFP-E_1000954/P1074369" xmlDataType="decimal"/>
    </xmlCellPr>
  </singleXmlCell>
  <singleXmlCell id="9" r="H10" connectionId="0">
    <xmlCellPr id="1" uniqueName="P1074370">
      <xmlPr mapId="5" xpath="/GFI-IZD-POD/IFP-E_1000954/P1074370" xmlDataType="decimal"/>
    </xmlCellPr>
  </singleXmlCell>
  <singleXmlCell id="10" r="I10" connectionId="0">
    <xmlCellPr id="1" uniqueName="P1074371">
      <xmlPr mapId="5" xpath="/GFI-IZD-POD/IFP-E_1000954/P1074371" xmlDataType="decimal"/>
    </xmlCellPr>
  </singleXmlCell>
  <singleXmlCell id="11" r="H11" connectionId="0">
    <xmlCellPr id="1" uniqueName="P1074372">
      <xmlPr mapId="5" xpath="/GFI-IZD-POD/IFP-E_1000954/P1074372" xmlDataType="decimal"/>
    </xmlCellPr>
  </singleXmlCell>
  <singleXmlCell id="12" r="I11" connectionId="0">
    <xmlCellPr id="1" uniqueName="P1074373">
      <xmlPr mapId="5" xpath="/GFI-IZD-POD/IFP-E_1000954/P1074373" xmlDataType="decimal"/>
    </xmlCellPr>
  </singleXmlCell>
  <singleXmlCell id="13" r="H12" connectionId="0">
    <xmlCellPr id="1" uniqueName="P1074374">
      <xmlPr mapId="5" xpath="/GFI-IZD-POD/IFP-E_1000954/P1074374" xmlDataType="decimal"/>
    </xmlCellPr>
  </singleXmlCell>
  <singleXmlCell id="14" r="I12" connectionId="0">
    <xmlCellPr id="1" uniqueName="P1074375">
      <xmlPr mapId="5" xpath="/GFI-IZD-POD/IFP-E_1000954/P1074375" xmlDataType="decimal"/>
    </xmlCellPr>
  </singleXmlCell>
  <singleXmlCell id="15" r="H13" connectionId="0">
    <xmlCellPr id="1" uniqueName="P1074376">
      <xmlPr mapId="5" xpath="/GFI-IZD-POD/IFP-E_1000954/P1074376" xmlDataType="decimal"/>
    </xmlCellPr>
  </singleXmlCell>
  <singleXmlCell id="16" r="I13" connectionId="0">
    <xmlCellPr id="1" uniqueName="P1074491">
      <xmlPr mapId="5" xpath="/GFI-IZD-POD/IFP-E_1000954/P1074491" xmlDataType="decimal"/>
    </xmlCellPr>
  </singleXmlCell>
  <singleXmlCell id="17" r="H14" connectionId="0">
    <xmlCellPr id="1" uniqueName="P1074492">
      <xmlPr mapId="5" xpath="/GFI-IZD-POD/IFP-E_1000954/P1074492" xmlDataType="decimal"/>
    </xmlCellPr>
  </singleXmlCell>
  <singleXmlCell id="18" r="I14" connectionId="0">
    <xmlCellPr id="1" uniqueName="P1074493">
      <xmlPr mapId="5" xpath="/GFI-IZD-POD/IFP-E_1000954/P1074493" xmlDataType="decimal"/>
    </xmlCellPr>
  </singleXmlCell>
  <singleXmlCell id="19" r="H15" connectionId="0">
    <xmlCellPr id="1" uniqueName="P1074494">
      <xmlPr mapId="5" xpath="/GFI-IZD-POD/IFP-E_1000954/P1074494" xmlDataType="decimal"/>
    </xmlCellPr>
  </singleXmlCell>
  <singleXmlCell id="20" r="I15" connectionId="0">
    <xmlCellPr id="1" uniqueName="P1074575">
      <xmlPr mapId="5" xpath="/GFI-IZD-POD/IFP-E_1000954/P1074575" xmlDataType="decimal"/>
    </xmlCellPr>
  </singleXmlCell>
  <singleXmlCell id="21" r="H16" connectionId="0">
    <xmlCellPr id="1" uniqueName="P1074576">
      <xmlPr mapId="5" xpath="/GFI-IZD-POD/IFP-E_1000954/P1074576" xmlDataType="decimal"/>
    </xmlCellPr>
  </singleXmlCell>
  <singleXmlCell id="22" r="I16" connectionId="0">
    <xmlCellPr id="1" uniqueName="P1074577">
      <xmlPr mapId="5" xpath="/GFI-IZD-POD/IFP-E_1000954/P1074577" xmlDataType="decimal"/>
    </xmlCellPr>
  </singleXmlCell>
  <singleXmlCell id="23" r="H17" connectionId="0">
    <xmlCellPr id="1" uniqueName="P1074578">
      <xmlPr mapId="5" xpath="/GFI-IZD-POD/IFP-E_1000954/P1074578" xmlDataType="decimal"/>
    </xmlCellPr>
  </singleXmlCell>
  <singleXmlCell id="24" r="I17" connectionId="0">
    <xmlCellPr id="1" uniqueName="P1074579">
      <xmlPr mapId="5" xpath="/GFI-IZD-POD/IFP-E_1000954/P1074579" xmlDataType="decimal"/>
    </xmlCellPr>
  </singleXmlCell>
  <singleXmlCell id="25" r="H18" connectionId="0">
    <xmlCellPr id="1" uniqueName="P1074656">
      <xmlPr mapId="5" xpath="/GFI-IZD-POD/IFP-E_1000954/P1074656" xmlDataType="decimal"/>
    </xmlCellPr>
  </singleXmlCell>
  <singleXmlCell id="26" r="I18" connectionId="0">
    <xmlCellPr id="1" uniqueName="P1074657">
      <xmlPr mapId="5" xpath="/GFI-IZD-POD/IFP-E_1000954/P1074657" xmlDataType="decimal"/>
    </xmlCellPr>
  </singleXmlCell>
  <singleXmlCell id="27" r="H19" connectionId="0">
    <xmlCellPr id="1" uniqueName="P1074658">
      <xmlPr mapId="5" xpath="/GFI-IZD-POD/IFP-E_1000954/P1074658" xmlDataType="decimal"/>
    </xmlCellPr>
  </singleXmlCell>
  <singleXmlCell id="28" r="I19" connectionId="0">
    <xmlCellPr id="1" uniqueName="P1074659">
      <xmlPr mapId="5" xpath="/GFI-IZD-POD/IFP-E_1000954/P1074659" xmlDataType="decimal"/>
    </xmlCellPr>
  </singleXmlCell>
  <singleXmlCell id="29" r="H20" connectionId="0">
    <xmlCellPr id="1" uniqueName="P1074894">
      <xmlPr mapId="5" xpath="/GFI-IZD-POD/IFP-E_1000954/P1074894" xmlDataType="decimal"/>
    </xmlCellPr>
  </singleXmlCell>
  <singleXmlCell id="30" r="I20" connectionId="0">
    <xmlCellPr id="1" uniqueName="P1074895">
      <xmlPr mapId="5" xpath="/GFI-IZD-POD/IFP-E_1000954/P1074895" xmlDataType="decimal"/>
    </xmlCellPr>
  </singleXmlCell>
  <singleXmlCell id="31" r="H21" connectionId="0">
    <xmlCellPr id="1" uniqueName="P1074896">
      <xmlPr mapId="5" xpath="/GFI-IZD-POD/IFP-E_1000954/P1074896" xmlDataType="decimal"/>
    </xmlCellPr>
  </singleXmlCell>
  <singleXmlCell id="32" r="I21" connectionId="0">
    <xmlCellPr id="1" uniqueName="P1074897">
      <xmlPr mapId="5" xpath="/GFI-IZD-POD/IFP-E_1000954/P1074897" xmlDataType="decimal"/>
    </xmlCellPr>
  </singleXmlCell>
  <singleXmlCell id="33" r="H22" connectionId="0">
    <xmlCellPr id="1" uniqueName="P1074898">
      <xmlPr mapId="5" xpath="/GFI-IZD-POD/IFP-E_1000954/P1074898" xmlDataType="decimal"/>
    </xmlCellPr>
  </singleXmlCell>
  <singleXmlCell id="34" r="I22" connectionId="0">
    <xmlCellPr id="1" uniqueName="P1074899">
      <xmlPr mapId="5" xpath="/GFI-IZD-POD/IFP-E_1000954/P1074899" xmlDataType="decimal"/>
    </xmlCellPr>
  </singleXmlCell>
  <singleXmlCell id="35" r="H23" connectionId="0">
    <xmlCellPr id="1" uniqueName="P1074900">
      <xmlPr mapId="5" xpath="/GFI-IZD-POD/IFP-E_1000954/P1074900" xmlDataType="decimal"/>
    </xmlCellPr>
  </singleXmlCell>
  <singleXmlCell id="36" r="I23" connectionId="0">
    <xmlCellPr id="1" uniqueName="P1074901">
      <xmlPr mapId="5" xpath="/GFI-IZD-POD/IFP-E_1000954/P1074901" xmlDataType="decimal"/>
    </xmlCellPr>
  </singleXmlCell>
  <singleXmlCell id="37" r="H24" connectionId="0">
    <xmlCellPr id="1" uniqueName="P1074902">
      <xmlPr mapId="5" xpath="/GFI-IZD-POD/IFP-E_1000954/P1074902" xmlDataType="decimal"/>
    </xmlCellPr>
  </singleXmlCell>
  <singleXmlCell id="38" r="I24" connectionId="0">
    <xmlCellPr id="1" uniqueName="P1074903">
      <xmlPr mapId="5" xpath="/GFI-IZD-POD/IFP-E_1000954/P1074903" xmlDataType="decimal"/>
    </xmlCellPr>
  </singleXmlCell>
  <singleXmlCell id="39" r="H25" connectionId="0">
    <xmlCellPr id="1" uniqueName="P1074904">
      <xmlPr mapId="5" xpath="/GFI-IZD-POD/IFP-E_1000954/P1074904" xmlDataType="decimal"/>
    </xmlCellPr>
  </singleXmlCell>
  <singleXmlCell id="40" r="I25" connectionId="0">
    <xmlCellPr id="1" uniqueName="P1074905">
      <xmlPr mapId="5" xpath="/GFI-IZD-POD/IFP-E_1000954/P1074905" xmlDataType="decimal"/>
    </xmlCellPr>
  </singleXmlCell>
  <singleXmlCell id="41" r="H26" connectionId="0">
    <xmlCellPr id="1" uniqueName="P1074906">
      <xmlPr mapId="5" xpath="/GFI-IZD-POD/IFP-E_1000954/P1074906" xmlDataType="decimal"/>
    </xmlCellPr>
  </singleXmlCell>
  <singleXmlCell id="42" r="I26" connectionId="0">
    <xmlCellPr id="1" uniqueName="P1074907">
      <xmlPr mapId="5" xpath="/GFI-IZD-POD/IFP-E_1000954/P1074907" xmlDataType="decimal"/>
    </xmlCellPr>
  </singleXmlCell>
  <singleXmlCell id="43" r="H27" connectionId="0">
    <xmlCellPr id="1" uniqueName="P1074908">
      <xmlPr mapId="5" xpath="/GFI-IZD-POD/IFP-E_1000954/P1074908" xmlDataType="decimal"/>
    </xmlCellPr>
  </singleXmlCell>
  <singleXmlCell id="44" r="I27" connectionId="0">
    <xmlCellPr id="1" uniqueName="P1074909">
      <xmlPr mapId="5" xpath="/GFI-IZD-POD/IFP-E_1000954/P1074909" xmlDataType="decimal"/>
    </xmlCellPr>
  </singleXmlCell>
  <singleXmlCell id="45" r="H28" connectionId="0">
    <xmlCellPr id="1" uniqueName="P1074910">
      <xmlPr mapId="5" xpath="/GFI-IZD-POD/IFP-E_1000954/P1074910" xmlDataType="decimal"/>
    </xmlCellPr>
  </singleXmlCell>
  <singleXmlCell id="46" r="I28" connectionId="0">
    <xmlCellPr id="1" uniqueName="P1074912">
      <xmlPr mapId="5" xpath="/GFI-IZD-POD/IFP-E_1000954/P1074912" xmlDataType="decimal"/>
    </xmlCellPr>
  </singleXmlCell>
  <singleXmlCell id="47" r="H29" connectionId="0">
    <xmlCellPr id="1" uniqueName="P1074914">
      <xmlPr mapId="5" xpath="/GFI-IZD-POD/IFP-E_1000954/P1074914" xmlDataType="decimal"/>
    </xmlCellPr>
  </singleXmlCell>
  <singleXmlCell id="48" r="I29" connectionId="0">
    <xmlCellPr id="1" uniqueName="P1074916">
      <xmlPr mapId="5" xpath="/GFI-IZD-POD/IFP-E_1000954/P1074916" xmlDataType="decimal"/>
    </xmlCellPr>
  </singleXmlCell>
  <singleXmlCell id="49" r="H30" connectionId="0">
    <xmlCellPr id="1" uniqueName="P1074923">
      <xmlPr mapId="5" xpath="/GFI-IZD-POD/IFP-E_1000954/P1074923" xmlDataType="decimal"/>
    </xmlCellPr>
  </singleXmlCell>
  <singleXmlCell id="50" r="I30" connectionId="0">
    <xmlCellPr id="1" uniqueName="P1074925">
      <xmlPr mapId="5" xpath="/GFI-IZD-POD/IFP-E_1000954/P1074925" xmlDataType="decimal"/>
    </xmlCellPr>
  </singleXmlCell>
  <singleXmlCell id="51" r="H31" connectionId="0">
    <xmlCellPr id="1" uniqueName="P1074927">
      <xmlPr mapId="5" xpath="/GFI-IZD-POD/IFP-E_1000954/P1074927" xmlDataType="decimal"/>
    </xmlCellPr>
  </singleXmlCell>
  <singleXmlCell id="52" r="I31" connectionId="0">
    <xmlCellPr id="1" uniqueName="P1074947">
      <xmlPr mapId="5" xpath="/GFI-IZD-POD/IFP-E_1000954/P1074947" xmlDataType="decimal"/>
    </xmlCellPr>
  </singleXmlCell>
  <singleXmlCell id="53" r="H32" connectionId="0">
    <xmlCellPr id="1" uniqueName="P1074949">
      <xmlPr mapId="5" xpath="/GFI-IZD-POD/IFP-E_1000954/P1074949" xmlDataType="decimal"/>
    </xmlCellPr>
  </singleXmlCell>
  <singleXmlCell id="54" r="I32" connectionId="0">
    <xmlCellPr id="1" uniqueName="P1074951">
      <xmlPr mapId="5" xpath="/GFI-IZD-POD/IFP-E_1000954/P1074951" xmlDataType="decimal"/>
    </xmlCellPr>
  </singleXmlCell>
  <singleXmlCell id="55" r="H33" connectionId="0">
    <xmlCellPr id="1" uniqueName="P1074954">
      <xmlPr mapId="5" xpath="/GFI-IZD-POD/IFP-E_1000954/P1074954" xmlDataType="decimal"/>
    </xmlCellPr>
  </singleXmlCell>
  <singleXmlCell id="56" r="I33" connectionId="0">
    <xmlCellPr id="1" uniqueName="P1074956">
      <xmlPr mapId="5" xpath="/GFI-IZD-POD/IFP-E_1000954/P1074956" xmlDataType="decimal"/>
    </xmlCellPr>
  </singleXmlCell>
  <singleXmlCell id="57" r="H34" connectionId="0">
    <xmlCellPr id="1" uniqueName="P1074958">
      <xmlPr mapId="5" xpath="/GFI-IZD-POD/IFP-E_1000954/P1074958" xmlDataType="decimal"/>
    </xmlCellPr>
  </singleXmlCell>
  <singleXmlCell id="58" r="I34" connectionId="0">
    <xmlCellPr id="1" uniqueName="P1074960">
      <xmlPr mapId="5" xpath="/GFI-IZD-POD/IFP-E_1000954/P1074960" xmlDataType="decimal"/>
    </xmlCellPr>
  </singleXmlCell>
  <singleXmlCell id="59" r="H35" connectionId="0">
    <xmlCellPr id="1" uniqueName="P1074962">
      <xmlPr mapId="5" xpath="/GFI-IZD-POD/IFP-E_1000954/P1074962" xmlDataType="decimal"/>
    </xmlCellPr>
  </singleXmlCell>
  <singleXmlCell id="60" r="I35" connectionId="0">
    <xmlCellPr id="1" uniqueName="P1074964">
      <xmlPr mapId="5" xpath="/GFI-IZD-POD/IFP-E_1000954/P1074964" xmlDataType="decimal"/>
    </xmlCellPr>
  </singleXmlCell>
  <singleXmlCell id="61" r="H36" connectionId="0">
    <xmlCellPr id="1" uniqueName="P1074918">
      <xmlPr mapId="5" xpath="/GFI-IZD-POD/IFP-E_1000954/P1074918" xmlDataType="decimal"/>
    </xmlCellPr>
  </singleXmlCell>
  <singleXmlCell id="62" r="I36" connectionId="0">
    <xmlCellPr id="1" uniqueName="P1074921">
      <xmlPr mapId="5" xpath="/GFI-IZD-POD/IFP-E_1000954/P1074921" xmlDataType="decimal"/>
    </xmlCellPr>
  </singleXmlCell>
  <singleXmlCell id="63" r="H37" connectionId="0">
    <xmlCellPr id="1" uniqueName="P1084408">
      <xmlPr mapId="5" xpath="/GFI-IZD-POD/IFP-E_1000954/P1084408" xmlDataType="decimal"/>
    </xmlCellPr>
  </singleXmlCell>
  <singleXmlCell id="64" r="I37" connectionId="0">
    <xmlCellPr id="1" uniqueName="P1084409">
      <xmlPr mapId="5" xpath="/GFI-IZD-POD/IFP-E_1000954/P1084409" xmlDataType="decimal"/>
    </xmlCellPr>
  </singleXmlCell>
  <singleXmlCell id="65" r="H38" connectionId="0">
    <xmlCellPr id="1" uniqueName="P1074967">
      <xmlPr mapId="5" xpath="/GFI-IZD-POD/IFP-E_1000954/P1074967" xmlDataType="decimal"/>
    </xmlCellPr>
  </singleXmlCell>
  <singleXmlCell id="66" r="I38" connectionId="0">
    <xmlCellPr id="1" uniqueName="P1074973">
      <xmlPr mapId="5" xpath="/GFI-IZD-POD/IFP-E_1000954/P1074973" xmlDataType="decimal"/>
    </xmlCellPr>
  </singleXmlCell>
  <singleXmlCell id="67" r="H39" connectionId="0">
    <xmlCellPr id="1" uniqueName="P1074975">
      <xmlPr mapId="5" xpath="/GFI-IZD-POD/IFP-E_1000954/P1074975" xmlDataType="decimal"/>
    </xmlCellPr>
  </singleXmlCell>
  <singleXmlCell id="68" r="I39" connectionId="0">
    <xmlCellPr id="1" uniqueName="P1074979">
      <xmlPr mapId="5" xpath="/GFI-IZD-POD/IFP-E_1000954/P1074979" xmlDataType="decimal"/>
    </xmlCellPr>
  </singleXmlCell>
  <singleXmlCell id="69" r="H40" connectionId="0">
    <xmlCellPr id="1" uniqueName="P1074981">
      <xmlPr mapId="5" xpath="/GFI-IZD-POD/IFP-E_1000954/P1074981" xmlDataType="decimal"/>
    </xmlCellPr>
  </singleXmlCell>
  <singleXmlCell id="70" r="I40" connectionId="0">
    <xmlCellPr id="1" uniqueName="P1074983">
      <xmlPr mapId="5" xpath="/GFI-IZD-POD/IFP-E_1000954/P1074983" xmlDataType="decimal"/>
    </xmlCellPr>
  </singleXmlCell>
  <singleXmlCell id="71" r="H41" connectionId="0">
    <xmlCellPr id="1" uniqueName="P1074985">
      <xmlPr mapId="5" xpath="/GFI-IZD-POD/IFP-E_1000954/P1074985" xmlDataType="decimal"/>
    </xmlCellPr>
  </singleXmlCell>
  <singleXmlCell id="72" r="I41" connectionId="0">
    <xmlCellPr id="1" uniqueName="P1074987">
      <xmlPr mapId="5" xpath="/GFI-IZD-POD/IFP-E_1000954/P1074987" xmlDataType="decimal"/>
    </xmlCellPr>
  </singleXmlCell>
  <singleXmlCell id="73" r="H42" connectionId="0">
    <xmlCellPr id="1" uniqueName="P1074989">
      <xmlPr mapId="5" xpath="/GFI-IZD-POD/IFP-E_1000954/P1074989" xmlDataType="decimal"/>
    </xmlCellPr>
  </singleXmlCell>
  <singleXmlCell id="74" r="I42" connectionId="0">
    <xmlCellPr id="1" uniqueName="P1074991">
      <xmlPr mapId="5" xpath="/GFI-IZD-POD/IFP-E_1000954/P1074991" xmlDataType="decimal"/>
    </xmlCellPr>
  </singleXmlCell>
  <singleXmlCell id="75" r="H43" connectionId="0">
    <xmlCellPr id="1" uniqueName="P1074994">
      <xmlPr mapId="5" xpath="/GFI-IZD-POD/IFP-E_1000954/P1074994" xmlDataType="decimal"/>
    </xmlCellPr>
  </singleXmlCell>
  <singleXmlCell id="77" r="I43" connectionId="0">
    <xmlCellPr id="1" uniqueName="P1074997">
      <xmlPr mapId="5" xpath="/GFI-IZD-POD/IFP-E_1000954/P1074997" xmlDataType="decimal"/>
    </xmlCellPr>
  </singleXmlCell>
  <singleXmlCell id="78" r="H44" connectionId="0">
    <xmlCellPr id="1" uniqueName="P1074998">
      <xmlPr mapId="5" xpath="/GFI-IZD-POD/IFP-E_1000954/P1074998" xmlDataType="decimal"/>
    </xmlCellPr>
  </singleXmlCell>
  <singleXmlCell id="79" r="I44" connectionId="0">
    <xmlCellPr id="1" uniqueName="P1075000">
      <xmlPr mapId="5" xpath="/GFI-IZD-POD/IFP-E_1000954/P1075000" xmlDataType="decimal"/>
    </xmlCellPr>
  </singleXmlCell>
  <singleXmlCell id="80" r="H45" connectionId="0">
    <xmlCellPr id="1" uniqueName="P1075001">
      <xmlPr mapId="5" xpath="/GFI-IZD-POD/IFP-E_1000954/P1075001" xmlDataType="decimal"/>
    </xmlCellPr>
  </singleXmlCell>
  <singleXmlCell id="81" r="I45" connectionId="0">
    <xmlCellPr id="1" uniqueName="P1075003">
      <xmlPr mapId="5" xpath="/GFI-IZD-POD/IFP-E_1000954/P1075003" xmlDataType="decimal"/>
    </xmlCellPr>
  </singleXmlCell>
  <singleXmlCell id="82" r="H46" connectionId="0">
    <xmlCellPr id="1" uniqueName="P1075005">
      <xmlPr mapId="5" xpath="/GFI-IZD-POD/IFP-E_1000954/P1075005" xmlDataType="decimal"/>
    </xmlCellPr>
  </singleXmlCell>
  <singleXmlCell id="83" r="I46" connectionId="0">
    <xmlCellPr id="1" uniqueName="P1075007">
      <xmlPr mapId="5" xpath="/GFI-IZD-POD/IFP-E_1000954/P1075007" xmlDataType="decimal"/>
    </xmlCellPr>
  </singleXmlCell>
  <singleXmlCell id="84" r="H47" connectionId="0">
    <xmlCellPr id="1" uniqueName="P1075009">
      <xmlPr mapId="5" xpath="/GFI-IZD-POD/IFP-E_1000954/P1075009" xmlDataType="decimal"/>
    </xmlCellPr>
  </singleXmlCell>
  <singleXmlCell id="85" r="I47" connectionId="0">
    <xmlCellPr id="1" uniqueName="P1075011">
      <xmlPr mapId="5" xpath="/GFI-IZD-POD/IFP-E_1000954/P1075011" xmlDataType="decimal"/>
    </xmlCellPr>
  </singleXmlCell>
  <singleXmlCell id="86" r="H48" connectionId="0">
    <xmlCellPr id="1" uniqueName="P1075012">
      <xmlPr mapId="5" xpath="/GFI-IZD-POD/IFP-E_1000954/P1075012" xmlDataType="decimal"/>
    </xmlCellPr>
  </singleXmlCell>
  <singleXmlCell id="87" r="I48" connectionId="0">
    <xmlCellPr id="1" uniqueName="P1075014">
      <xmlPr mapId="5" xpath="/GFI-IZD-POD/IFP-E_1000954/P1075014" xmlDataType="decimal"/>
    </xmlCellPr>
  </singleXmlCell>
  <singleXmlCell id="88" r="H49" connectionId="0">
    <xmlCellPr id="1" uniqueName="P1075016">
      <xmlPr mapId="5" xpath="/GFI-IZD-POD/IFP-E_1000954/P1075016" xmlDataType="decimal"/>
    </xmlCellPr>
  </singleXmlCell>
  <singleXmlCell id="89" r="I49" connectionId="0">
    <xmlCellPr id="1" uniqueName="P1075018">
      <xmlPr mapId="5" xpath="/GFI-IZD-POD/IFP-E_1000954/P1075018" xmlDataType="decimal"/>
    </xmlCellPr>
  </singleXmlCell>
  <singleXmlCell id="90" r="H50" connectionId="0">
    <xmlCellPr id="1" uniqueName="P1075020">
      <xmlPr mapId="5" xpath="/GFI-IZD-POD/IFP-E_1000954/P1075020" xmlDataType="decimal"/>
    </xmlCellPr>
  </singleXmlCell>
  <singleXmlCell id="91" r="I50" connectionId="0">
    <xmlCellPr id="1" uniqueName="P1075023">
      <xmlPr mapId="5" xpath="/GFI-IZD-POD/IFP-E_1000954/P1075023" xmlDataType="decimal"/>
    </xmlCellPr>
  </singleXmlCell>
  <singleXmlCell id="92" r="H51" connectionId="0">
    <xmlCellPr id="1" uniqueName="P1075026">
      <xmlPr mapId="5" xpath="/GFI-IZD-POD/IFP-E_1000954/P1075026" xmlDataType="decimal"/>
    </xmlCellPr>
  </singleXmlCell>
  <singleXmlCell id="93" r="I51" connectionId="0">
    <xmlCellPr id="1" uniqueName="P1075028">
      <xmlPr mapId="5" xpath="/GFI-IZD-POD/IFP-E_1000954/P1075028" xmlDataType="decimal"/>
    </xmlCellPr>
  </singleXmlCell>
  <singleXmlCell id="94" r="H52" connectionId="0">
    <xmlCellPr id="1" uniqueName="P1075031">
      <xmlPr mapId="5" xpath="/GFI-IZD-POD/IFP-E_1000954/P1075031" xmlDataType="decimal"/>
    </xmlCellPr>
  </singleXmlCell>
  <singleXmlCell id="95" r="I52" connectionId="0">
    <xmlCellPr id="1" uniqueName="P1075033">
      <xmlPr mapId="5" xpath="/GFI-IZD-POD/IFP-E_1000954/P1075033" xmlDataType="decimal"/>
    </xmlCellPr>
  </singleXmlCell>
  <singleXmlCell id="96" r="H53" connectionId="0">
    <xmlCellPr id="1" uniqueName="P1075035">
      <xmlPr mapId="5" xpath="/GFI-IZD-POD/IFP-E_1000954/P1075035" xmlDataType="decimal"/>
    </xmlCellPr>
  </singleXmlCell>
  <singleXmlCell id="97" r="I53" connectionId="0">
    <xmlCellPr id="1" uniqueName="P1075037">
      <xmlPr mapId="5" xpath="/GFI-IZD-POD/IFP-E_1000954/P1075037" xmlDataType="decimal"/>
    </xmlCellPr>
  </singleXmlCell>
  <singleXmlCell id="98" r="H54" connectionId="0">
    <xmlCellPr id="1" uniqueName="P1075039">
      <xmlPr mapId="5" xpath="/GFI-IZD-POD/IFP-E_1000954/P1075039" xmlDataType="decimal"/>
    </xmlCellPr>
  </singleXmlCell>
  <singleXmlCell id="99" r="I54" connectionId="0">
    <xmlCellPr id="1" uniqueName="P1075043">
      <xmlPr mapId="5" xpath="/GFI-IZD-POD/IFP-E_1000954/P1075043" xmlDataType="decimal"/>
    </xmlCellPr>
  </singleXmlCell>
  <singleXmlCell id="100" r="H55" connectionId="0">
    <xmlCellPr id="1" uniqueName="P1075055">
      <xmlPr mapId="5" xpath="/GFI-IZD-POD/IFP-E_1000954/P1075055" xmlDataType="decimal"/>
    </xmlCellPr>
  </singleXmlCell>
  <singleXmlCell id="101" r="I55" connectionId="0">
    <xmlCellPr id="1" uniqueName="P1075057">
      <xmlPr mapId="5" xpath="/GFI-IZD-POD/IFP-E_1000954/P1075057" xmlDataType="decimal"/>
    </xmlCellPr>
  </singleXmlCell>
  <singleXmlCell id="102" r="H56" connectionId="0">
    <xmlCellPr id="1" uniqueName="P1075058">
      <xmlPr mapId="5" xpath="/GFI-IZD-POD/IFP-E_1000954/P1075058" xmlDataType="decimal"/>
    </xmlCellPr>
  </singleXmlCell>
  <singleXmlCell id="103" r="I56" connectionId="0">
    <xmlCellPr id="1" uniqueName="P1075060">
      <xmlPr mapId="5" xpath="/GFI-IZD-POD/IFP-E_1000954/P1075060" xmlDataType="decimal"/>
    </xmlCellPr>
  </singleXmlCell>
  <singleXmlCell id="104" r="H57" connectionId="0">
    <xmlCellPr id="1" uniqueName="P1075063">
      <xmlPr mapId="5" xpath="/GFI-IZD-POD/IFP-E_1000954/P1075063" xmlDataType="decimal"/>
    </xmlCellPr>
  </singleXmlCell>
  <singleXmlCell id="105" r="I57" connectionId="0">
    <xmlCellPr id="1" uniqueName="P1075065">
      <xmlPr mapId="5" xpath="/GFI-IZD-POD/IFP-E_1000954/P1075065" xmlDataType="decimal"/>
    </xmlCellPr>
  </singleXmlCell>
  <singleXmlCell id="106" r="H58" connectionId="0">
    <xmlCellPr id="1" uniqueName="P1075067">
      <xmlPr mapId="5" xpath="/GFI-IZD-POD/IFP-E_1000954/P1075067" xmlDataType="decimal"/>
    </xmlCellPr>
  </singleXmlCell>
  <singleXmlCell id="107" r="I58" connectionId="0">
    <xmlCellPr id="1" uniqueName="P1075071">
      <xmlPr mapId="5" xpath="/GFI-IZD-POD/IFP-E_1000954/P1075071" xmlDataType="decimal"/>
    </xmlCellPr>
  </singleXmlCell>
  <singleXmlCell id="108" r="H59" connectionId="0">
    <xmlCellPr id="1" uniqueName="P1075076">
      <xmlPr mapId="5" xpath="/GFI-IZD-POD/IFP-E_1000954/P1075076" xmlDataType="decimal"/>
    </xmlCellPr>
  </singleXmlCell>
  <singleXmlCell id="109" r="I59" connectionId="0">
    <xmlCellPr id="1" uniqueName="P1075080">
      <xmlPr mapId="5" xpath="/GFI-IZD-POD/IFP-E_1000954/P1075080" xmlDataType="decimal"/>
    </xmlCellPr>
  </singleXmlCell>
  <singleXmlCell id="110" r="H60" connectionId="0">
    <xmlCellPr id="1" uniqueName="P1075083">
      <xmlPr mapId="5" xpath="/GFI-IZD-POD/IFP-E_1000954/P1075083" xmlDataType="decimal"/>
    </xmlCellPr>
  </singleXmlCell>
  <singleXmlCell id="111" r="I60" connectionId="0">
    <xmlCellPr id="1" uniqueName="P1075085">
      <xmlPr mapId="5" xpath="/GFI-IZD-POD/IFP-E_1000954/P1075085" xmlDataType="decimal"/>
    </xmlCellPr>
  </singleXmlCell>
  <singleXmlCell id="112" r="H61" connectionId="0">
    <xmlCellPr id="1" uniqueName="P1075091">
      <xmlPr mapId="5" xpath="/GFI-IZD-POD/IFP-E_1000954/P1075091" xmlDataType="decimal"/>
    </xmlCellPr>
  </singleXmlCell>
  <singleXmlCell id="113" r="I61" connectionId="0">
    <xmlCellPr id="1" uniqueName="P1075093">
      <xmlPr mapId="5" xpath="/GFI-IZD-POD/IFP-E_1000954/P1075093" xmlDataType="decimal"/>
    </xmlCellPr>
  </singleXmlCell>
  <singleXmlCell id="114" r="H62" connectionId="0">
    <xmlCellPr id="1" uniqueName="P1075095">
      <xmlPr mapId="5" xpath="/GFI-IZD-POD/IFP-E_1000954/P1075095" xmlDataType="decimal"/>
    </xmlCellPr>
  </singleXmlCell>
  <singleXmlCell id="115" r="I62" connectionId="0">
    <xmlCellPr id="1" uniqueName="P1075097">
      <xmlPr mapId="5" xpath="/GFI-IZD-POD/IFP-E_1000954/P1075097" xmlDataType="decimal"/>
    </xmlCellPr>
  </singleXmlCell>
  <singleXmlCell id="116" r="H63" connectionId="0">
    <xmlCellPr id="1" uniqueName="P1075099">
      <xmlPr mapId="5" xpath="/GFI-IZD-POD/IFP-E_1000954/P1075099" xmlDataType="decimal"/>
    </xmlCellPr>
  </singleXmlCell>
  <singleXmlCell id="117" r="I63" connectionId="0">
    <xmlCellPr id="1" uniqueName="P1075100">
      <xmlPr mapId="5" xpath="/GFI-IZD-POD/IFP-E_1000954/P1075100" xmlDataType="decimal"/>
    </xmlCellPr>
  </singleXmlCell>
  <singleXmlCell id="118" r="H64" connectionId="0">
    <xmlCellPr id="1" uniqueName="P1075101">
      <xmlPr mapId="5" xpath="/GFI-IZD-POD/IFP-E_1000954/P1075101" xmlDataType="decimal"/>
    </xmlCellPr>
  </singleXmlCell>
  <singleXmlCell id="119" r="I64" connectionId="0">
    <xmlCellPr id="1" uniqueName="P1075102">
      <xmlPr mapId="5" xpath="/GFI-IZD-POD/IFP-E_1000954/P1075102" xmlDataType="decimal"/>
    </xmlCellPr>
  </singleXmlCell>
  <singleXmlCell id="120" r="H65" connectionId="0">
    <xmlCellPr id="1" uniqueName="P1075103">
      <xmlPr mapId="5" xpath="/GFI-IZD-POD/IFP-E_1000954/P1075103" xmlDataType="decimal"/>
    </xmlCellPr>
  </singleXmlCell>
  <singleXmlCell id="121" r="I65" connectionId="0">
    <xmlCellPr id="1" uniqueName="P1075104">
      <xmlPr mapId="5" xpath="/GFI-IZD-POD/IFP-E_1000954/P1075104" xmlDataType="decimal"/>
    </xmlCellPr>
  </singleXmlCell>
  <singleXmlCell id="122" r="H66" connectionId="0">
    <xmlCellPr id="1" uniqueName="P1075105">
      <xmlPr mapId="5" xpath="/GFI-IZD-POD/IFP-E_1000954/P1075105" xmlDataType="decimal"/>
    </xmlCellPr>
  </singleXmlCell>
  <singleXmlCell id="123" r="I66" connectionId="0">
    <xmlCellPr id="1" uniqueName="P1075106">
      <xmlPr mapId="5" xpath="/GFI-IZD-POD/IFP-E_1000954/P1075106" xmlDataType="decimal"/>
    </xmlCellPr>
  </singleXmlCell>
  <singleXmlCell id="124" r="H67" connectionId="0">
    <xmlCellPr id="1" uniqueName="P1075107">
      <xmlPr mapId="5" xpath="/GFI-IZD-POD/IFP-E_1000954/P1075107" xmlDataType="decimal"/>
    </xmlCellPr>
  </singleXmlCell>
  <singleXmlCell id="125" r="I67" connectionId="0">
    <xmlCellPr id="1" uniqueName="P1075108">
      <xmlPr mapId="5" xpath="/GFI-IZD-POD/IFP-E_1000954/P1075108" xmlDataType="decimal"/>
    </xmlCellPr>
  </singleXmlCell>
  <singleXmlCell id="126" r="H68" connectionId="0">
    <xmlCellPr id="1" uniqueName="P1075109">
      <xmlPr mapId="5" xpath="/GFI-IZD-POD/IFP-E_1000954/P1075109" xmlDataType="decimal"/>
    </xmlCellPr>
  </singleXmlCell>
  <singleXmlCell id="127" r="I68" connectionId="0">
    <xmlCellPr id="1" uniqueName="P1075110">
      <xmlPr mapId="5" xpath="/GFI-IZD-POD/IFP-E_1000954/P1075110" xmlDataType="decimal"/>
    </xmlCellPr>
  </singleXmlCell>
  <singleXmlCell id="128" r="H69" connectionId="0">
    <xmlCellPr id="1" uniqueName="P1075111">
      <xmlPr mapId="5" xpath="/GFI-IZD-POD/IFP-E_1000954/P1075111" xmlDataType="decimal"/>
    </xmlCellPr>
  </singleXmlCell>
  <singleXmlCell id="129" r="I69" connectionId="0">
    <xmlCellPr id="1" uniqueName="P1075112">
      <xmlPr mapId="5" xpath="/GFI-IZD-POD/IFP-E_1000954/P1075112" xmlDataType="decimal"/>
    </xmlCellPr>
  </singleXmlCell>
  <singleXmlCell id="130" r="H70" connectionId="0">
    <xmlCellPr id="1" uniqueName="P1075113">
      <xmlPr mapId="5" xpath="/GFI-IZD-POD/IFP-E_1000954/P1075113" xmlDataType="decimal"/>
    </xmlCellPr>
  </singleXmlCell>
  <singleXmlCell id="131" r="I70" connectionId="0">
    <xmlCellPr id="1" uniqueName="P1075114">
      <xmlPr mapId="5" xpath="/GFI-IZD-POD/IFP-E_1000954/P1075114" xmlDataType="decimal"/>
    </xmlCellPr>
  </singleXmlCell>
  <singleXmlCell id="132" r="H71" connectionId="0">
    <xmlCellPr id="1" uniqueName="P1075115">
      <xmlPr mapId="5" xpath="/GFI-IZD-POD/IFP-E_1000954/P1075115" xmlDataType="decimal"/>
    </xmlCellPr>
  </singleXmlCell>
  <singleXmlCell id="133" r="I71" connectionId="0">
    <xmlCellPr id="1" uniqueName="P1075116">
      <xmlPr mapId="5" xpath="/GFI-IZD-POD/IFP-E_1000954/P1075116" xmlDataType="decimal"/>
    </xmlCellPr>
  </singleXmlCell>
  <singleXmlCell id="134" r="H72" connectionId="0">
    <xmlCellPr id="1" uniqueName="P1075117">
      <xmlPr mapId="5" xpath="/GFI-IZD-POD/IFP-E_1000954/P1075117" xmlDataType="decimal"/>
    </xmlCellPr>
  </singleXmlCell>
  <singleXmlCell id="135" r="I72" connectionId="0">
    <xmlCellPr id="1" uniqueName="P1075118">
      <xmlPr mapId="5" xpath="/GFI-IZD-POD/IFP-E_1000954/P1075118" xmlDataType="decimal"/>
    </xmlCellPr>
  </singleXmlCell>
  <singleXmlCell id="136" r="H73" connectionId="0">
    <xmlCellPr id="1" uniqueName="P1075119">
      <xmlPr mapId="5" xpath="/GFI-IZD-POD/IFP-E_1000954/P1075119" xmlDataType="decimal"/>
    </xmlCellPr>
  </singleXmlCell>
  <singleXmlCell id="137" r="I73" connectionId="0">
    <xmlCellPr id="1" uniqueName="P1075120">
      <xmlPr mapId="5" xpath="/GFI-IZD-POD/IFP-E_1000954/P1075120" xmlDataType="decimal"/>
    </xmlCellPr>
  </singleXmlCell>
  <singleXmlCell id="138" r="H75" connectionId="0">
    <xmlCellPr id="1" uniqueName="P1075121">
      <xmlPr mapId="5" xpath="/GFI-IZD-POD/IFP-E_1000954/P1075121" xmlDataType="decimal"/>
    </xmlCellPr>
  </singleXmlCell>
  <singleXmlCell id="139" r="I75" connectionId="0">
    <xmlCellPr id="1" uniqueName="P1075229">
      <xmlPr mapId="5" xpath="/GFI-IZD-POD/IFP-E_1000954/P1075229" xmlDataType="decimal"/>
    </xmlCellPr>
  </singleXmlCell>
  <singleXmlCell id="140" r="H76" connectionId="0">
    <xmlCellPr id="1" uniqueName="P1075230">
      <xmlPr mapId="5" xpath="/GFI-IZD-POD/IFP-E_1000954/P1075230" xmlDataType="decimal"/>
    </xmlCellPr>
  </singleXmlCell>
  <singleXmlCell id="141" r="I76" connectionId="0">
    <xmlCellPr id="1" uniqueName="P1075231">
      <xmlPr mapId="5" xpath="/GFI-IZD-POD/IFP-E_1000954/P1075231" xmlDataType="decimal"/>
    </xmlCellPr>
  </singleXmlCell>
  <singleXmlCell id="142" r="H77" connectionId="0">
    <xmlCellPr id="1" uniqueName="P1075232">
      <xmlPr mapId="5" xpath="/GFI-IZD-POD/IFP-E_1000954/P1075232" xmlDataType="decimal"/>
    </xmlCellPr>
  </singleXmlCell>
  <singleXmlCell id="143" r="I77" connectionId="0">
    <xmlCellPr id="1" uniqueName="P1075233">
      <xmlPr mapId="5" xpath="/GFI-IZD-POD/IFP-E_1000954/P1075233" xmlDataType="decimal"/>
    </xmlCellPr>
  </singleXmlCell>
  <singleXmlCell id="144" r="H78" connectionId="0">
    <xmlCellPr id="1" uniqueName="P1075234">
      <xmlPr mapId="5" xpath="/GFI-IZD-POD/IFP-E_1000954/P1075234" xmlDataType="decimal"/>
    </xmlCellPr>
  </singleXmlCell>
  <singleXmlCell id="145" r="I78" connectionId="0">
    <xmlCellPr id="1" uniqueName="P1075235">
      <xmlPr mapId="5" xpath="/GFI-IZD-POD/IFP-E_1000954/P1075235" xmlDataType="decimal"/>
    </xmlCellPr>
  </singleXmlCell>
  <singleXmlCell id="146" r="H79" connectionId="0">
    <xmlCellPr id="1" uniqueName="P1075236">
      <xmlPr mapId="5" xpath="/GFI-IZD-POD/IFP-E_1000954/P1075236" xmlDataType="decimal"/>
    </xmlCellPr>
  </singleXmlCell>
  <singleXmlCell id="147" r="I79" connectionId="0">
    <xmlCellPr id="1" uniqueName="P1075237">
      <xmlPr mapId="5" xpath="/GFI-IZD-POD/IFP-E_1000954/P1075237" xmlDataType="decimal"/>
    </xmlCellPr>
  </singleXmlCell>
  <singleXmlCell id="148" r="H80" connectionId="0">
    <xmlCellPr id="1" uniqueName="P1075238">
      <xmlPr mapId="5" xpath="/GFI-IZD-POD/IFP-E_1000954/P1075238" xmlDataType="decimal"/>
    </xmlCellPr>
  </singleXmlCell>
  <singleXmlCell id="149" r="I80" connectionId="0">
    <xmlCellPr id="1" uniqueName="P1075239">
      <xmlPr mapId="5" xpath="/GFI-IZD-POD/IFP-E_1000954/P1075239" xmlDataType="decimal"/>
    </xmlCellPr>
  </singleXmlCell>
  <singleXmlCell id="150" r="H81" connectionId="0">
    <xmlCellPr id="1" uniqueName="P1075240">
      <xmlPr mapId="5" xpath="/GFI-IZD-POD/IFP-E_1000954/P1075240" xmlDataType="decimal"/>
    </xmlCellPr>
  </singleXmlCell>
  <singleXmlCell id="151" r="I81" connectionId="0">
    <xmlCellPr id="1" uniqueName="P1075241">
      <xmlPr mapId="5" xpath="/GFI-IZD-POD/IFP-E_1000954/P1075241" xmlDataType="decimal"/>
    </xmlCellPr>
  </singleXmlCell>
  <singleXmlCell id="152" r="H82" connectionId="0">
    <xmlCellPr id="1" uniqueName="P1075242">
      <xmlPr mapId="5" xpath="/GFI-IZD-POD/IFP-E_1000954/P1075242" xmlDataType="decimal"/>
    </xmlCellPr>
  </singleXmlCell>
  <singleXmlCell id="153" r="I82" connectionId="0">
    <xmlCellPr id="1" uniqueName="P1075243">
      <xmlPr mapId="5" xpath="/GFI-IZD-POD/IFP-E_1000954/P1075243" xmlDataType="decimal"/>
    </xmlCellPr>
  </singleXmlCell>
  <singleXmlCell id="154" r="H83" connectionId="0">
    <xmlCellPr id="1" uniqueName="P1075244">
      <xmlPr mapId="5" xpath="/GFI-IZD-POD/IFP-E_1000954/P1075244" xmlDataType="decimal"/>
    </xmlCellPr>
  </singleXmlCell>
  <singleXmlCell id="155" r="I83" connectionId="0">
    <xmlCellPr id="1" uniqueName="P1075245">
      <xmlPr mapId="5" xpath="/GFI-IZD-POD/IFP-E_1000954/P1075245" xmlDataType="decimal"/>
    </xmlCellPr>
  </singleXmlCell>
  <singleXmlCell id="156" r="H84" connectionId="0">
    <xmlCellPr id="1" uniqueName="P1075246">
      <xmlPr mapId="5" xpath="/GFI-IZD-POD/IFP-E_1000954/P1075246" xmlDataType="decimal"/>
    </xmlCellPr>
  </singleXmlCell>
  <singleXmlCell id="157" r="I84" connectionId="0">
    <xmlCellPr id="1" uniqueName="P1075247">
      <xmlPr mapId="5" xpath="/GFI-IZD-POD/IFP-E_1000954/P1075247" xmlDataType="decimal"/>
    </xmlCellPr>
  </singleXmlCell>
  <singleXmlCell id="158" r="H85" connectionId="0">
    <xmlCellPr id="1" uniqueName="P1075248">
      <xmlPr mapId="5" xpath="/GFI-IZD-POD/IFP-E_1000954/P1075248" xmlDataType="decimal"/>
    </xmlCellPr>
  </singleXmlCell>
  <singleXmlCell id="159" r="I85" connectionId="0">
    <xmlCellPr id="1" uniqueName="P1075249">
      <xmlPr mapId="5" xpath="/GFI-IZD-POD/IFP-E_1000954/P1075249" xmlDataType="decimal"/>
    </xmlCellPr>
  </singleXmlCell>
  <singleXmlCell id="160" r="H86" connectionId="0">
    <xmlCellPr id="1" uniqueName="P1075250">
      <xmlPr mapId="5" xpath="/GFI-IZD-POD/IFP-E_1000954/P1075250" xmlDataType="decimal"/>
    </xmlCellPr>
  </singleXmlCell>
  <singleXmlCell id="161" r="I86" connectionId="0">
    <xmlCellPr id="1" uniqueName="P1075251">
      <xmlPr mapId="5" xpath="/GFI-IZD-POD/IFP-E_1000954/P1075251" xmlDataType="decimal"/>
    </xmlCellPr>
  </singleXmlCell>
  <singleXmlCell id="162" r="H87" connectionId="0">
    <xmlCellPr id="1" uniqueName="P1075252">
      <xmlPr mapId="5" xpath="/GFI-IZD-POD/IFP-E_1000954/P1075252" xmlDataType="decimal"/>
    </xmlCellPr>
  </singleXmlCell>
  <singleXmlCell id="163" r="I87" connectionId="0">
    <xmlCellPr id="1" uniqueName="P1075253">
      <xmlPr mapId="5" xpath="/GFI-IZD-POD/IFP-E_1000954/P1075253" xmlDataType="decimal"/>
    </xmlCellPr>
  </singleXmlCell>
  <singleXmlCell id="164" r="H88" connectionId="0">
    <xmlCellPr id="1" uniqueName="P1075254">
      <xmlPr mapId="5" xpath="/GFI-IZD-POD/IFP-E_1000954/P1075254" xmlDataType="decimal"/>
    </xmlCellPr>
  </singleXmlCell>
  <singleXmlCell id="165" r="I88" connectionId="0">
    <xmlCellPr id="1" uniqueName="P1075255">
      <xmlPr mapId="5" xpath="/GFI-IZD-POD/IFP-E_1000954/P1075255" xmlDataType="decimal"/>
    </xmlCellPr>
  </singleXmlCell>
  <singleXmlCell id="166" r="H89" connectionId="0">
    <xmlCellPr id="1" uniqueName="P1121862">
      <xmlPr mapId="5" xpath="/GFI-IZD-POD/IFP-E_1000954/P1121862" xmlDataType="decimal"/>
    </xmlCellPr>
  </singleXmlCell>
  <singleXmlCell id="167" r="I89" connectionId="0">
    <xmlCellPr id="1" uniqueName="P1121863">
      <xmlPr mapId="5" xpath="/GFI-IZD-POD/IFP-E_1000954/P1121863" xmlDataType="decimal"/>
    </xmlCellPr>
  </singleXmlCell>
  <singleXmlCell id="168" r="H90" connectionId="0">
    <xmlCellPr id="1" uniqueName="P1121864">
      <xmlPr mapId="5" xpath="/GFI-IZD-POD/IFP-E_1000954/P1121864" xmlDataType="decimal"/>
    </xmlCellPr>
  </singleXmlCell>
  <singleXmlCell id="169" r="I90" connectionId="0">
    <xmlCellPr id="1" uniqueName="P1121865">
      <xmlPr mapId="5" xpath="/GFI-IZD-POD/IFP-E_1000954/P1121865" xmlDataType="decimal"/>
    </xmlCellPr>
  </singleXmlCell>
  <singleXmlCell id="170" r="H91" connectionId="0">
    <xmlCellPr id="1" uniqueName="P1418844">
      <xmlPr mapId="5" xpath="/GFI-IZD-POD/IFP-E_1000954/P1418844" xmlDataType="decimal"/>
    </xmlCellPr>
  </singleXmlCell>
  <singleXmlCell id="171" r="I91" connectionId="0">
    <xmlCellPr id="1" uniqueName="P1418845">
      <xmlPr mapId="5" xpath="/GFI-IZD-POD/IFP-E_1000954/P1418845" xmlDataType="decimal"/>
    </xmlCellPr>
  </singleXmlCell>
  <singleXmlCell id="172" r="H92" connectionId="0">
    <xmlCellPr id="1" uniqueName="P1075256">
      <xmlPr mapId="5" xpath="/GFI-IZD-POD/IFP-E_1000954/P1075256" xmlDataType="decimal"/>
    </xmlCellPr>
  </singleXmlCell>
  <singleXmlCell id="173" r="I92" connectionId="0">
    <xmlCellPr id="1" uniqueName="P1075257">
      <xmlPr mapId="5" xpath="/GFI-IZD-POD/IFP-E_1000954/P1075257" xmlDataType="decimal"/>
    </xmlCellPr>
  </singleXmlCell>
  <singleXmlCell id="174" r="H93" connectionId="0">
    <xmlCellPr id="1" uniqueName="P1075258">
      <xmlPr mapId="5" xpath="/GFI-IZD-POD/IFP-E_1000954/P1075258" xmlDataType="decimal"/>
    </xmlCellPr>
  </singleXmlCell>
  <singleXmlCell id="175" r="I93" connectionId="0">
    <xmlCellPr id="1" uniqueName="P1075259">
      <xmlPr mapId="5" xpath="/GFI-IZD-POD/IFP-E_1000954/P1075259" xmlDataType="decimal"/>
    </xmlCellPr>
  </singleXmlCell>
  <singleXmlCell id="176" r="H94" connectionId="0">
    <xmlCellPr id="1" uniqueName="P1075260">
      <xmlPr mapId="5" xpath="/GFI-IZD-POD/IFP-E_1000954/P1075260" xmlDataType="decimal"/>
    </xmlCellPr>
  </singleXmlCell>
  <singleXmlCell id="177" r="I94" connectionId="0">
    <xmlCellPr id="1" uniqueName="P1075261">
      <xmlPr mapId="5" xpath="/GFI-IZD-POD/IFP-E_1000954/P1075261" xmlDataType="decimal"/>
    </xmlCellPr>
  </singleXmlCell>
  <singleXmlCell id="178" r="H95" connectionId="0">
    <xmlCellPr id="1" uniqueName="P1075262">
      <xmlPr mapId="5" xpath="/GFI-IZD-POD/IFP-E_1000954/P1075262" xmlDataType="decimal"/>
    </xmlCellPr>
  </singleXmlCell>
  <singleXmlCell id="179" r="I95" connectionId="0">
    <xmlCellPr id="1" uniqueName="P1075263">
      <xmlPr mapId="5" xpath="/GFI-IZD-POD/IFP-E_1000954/P1075263" xmlDataType="decimal"/>
    </xmlCellPr>
  </singleXmlCell>
  <singleXmlCell id="180" r="H96" connectionId="0">
    <xmlCellPr id="1" uniqueName="P1075264">
      <xmlPr mapId="5" xpath="/GFI-IZD-POD/IFP-E_1000954/P1075264" xmlDataType="decimal"/>
    </xmlCellPr>
  </singleXmlCell>
  <singleXmlCell id="181" r="I96" connectionId="0">
    <xmlCellPr id="1" uniqueName="P1075265">
      <xmlPr mapId="5" xpath="/GFI-IZD-POD/IFP-E_1000954/P1075265" xmlDataType="decimal"/>
    </xmlCellPr>
  </singleXmlCell>
  <singleXmlCell id="182" r="H97" connectionId="0">
    <xmlCellPr id="1" uniqueName="P1075266">
      <xmlPr mapId="5" xpath="/GFI-IZD-POD/IFP-E_1000954/P1075266" xmlDataType="decimal"/>
    </xmlCellPr>
  </singleXmlCell>
  <singleXmlCell id="183" r="I97" connectionId="0">
    <xmlCellPr id="1" uniqueName="P1075267">
      <xmlPr mapId="5" xpath="/GFI-IZD-POD/IFP-E_1000954/P1075267" xmlDataType="decimal"/>
    </xmlCellPr>
  </singleXmlCell>
  <singleXmlCell id="184" r="H98" connectionId="0">
    <xmlCellPr id="1" uniqueName="P1075268">
      <xmlPr mapId="5" xpath="/GFI-IZD-POD/IFP-E_1000954/P1075268" xmlDataType="decimal"/>
    </xmlCellPr>
  </singleXmlCell>
  <singleXmlCell id="185" r="I98" connectionId="0">
    <xmlCellPr id="1" uniqueName="P1075269">
      <xmlPr mapId="5" xpath="/GFI-IZD-POD/IFP-E_1000954/P1075269" xmlDataType="decimal"/>
    </xmlCellPr>
  </singleXmlCell>
  <singleXmlCell id="186" r="H99" connectionId="0">
    <xmlCellPr id="1" uniqueName="P1075270">
      <xmlPr mapId="5" xpath="/GFI-IZD-POD/IFP-E_1000954/P1075270" xmlDataType="decimal"/>
    </xmlCellPr>
  </singleXmlCell>
  <singleXmlCell id="187" r="I99" connectionId="0">
    <xmlCellPr id="1" uniqueName="P1075271">
      <xmlPr mapId="5" xpath="/GFI-IZD-POD/IFP-E_1000954/P1075271" xmlDataType="decimal"/>
    </xmlCellPr>
  </singleXmlCell>
  <singleXmlCell id="188" r="H100" connectionId="0">
    <xmlCellPr id="1" uniqueName="P1075272">
      <xmlPr mapId="5" xpath="/GFI-IZD-POD/IFP-E_1000954/P1075272" xmlDataType="decimal"/>
    </xmlCellPr>
  </singleXmlCell>
  <singleXmlCell id="190" r="I100" connectionId="0">
    <xmlCellPr id="1" uniqueName="P1075273">
      <xmlPr mapId="5" xpath="/GFI-IZD-POD/IFP-E_1000954/P1075273" xmlDataType="decimal"/>
    </xmlCellPr>
  </singleXmlCell>
  <singleXmlCell id="191" r="H101" connectionId="0">
    <xmlCellPr id="1" uniqueName="P1075274">
      <xmlPr mapId="5" xpath="/GFI-IZD-POD/IFP-E_1000954/P1075274" xmlDataType="decimal"/>
    </xmlCellPr>
  </singleXmlCell>
  <singleXmlCell id="192" r="I101" connectionId="0">
    <xmlCellPr id="1" uniqueName="P1075275">
      <xmlPr mapId="5" xpath="/GFI-IZD-POD/IFP-E_1000954/P1075275" xmlDataType="decimal"/>
    </xmlCellPr>
  </singleXmlCell>
  <singleXmlCell id="193" r="H102" connectionId="0">
    <xmlCellPr id="1" uniqueName="P1075276">
      <xmlPr mapId="5" xpath="/GFI-IZD-POD/IFP-E_1000954/P1075276" xmlDataType="decimal"/>
    </xmlCellPr>
  </singleXmlCell>
  <singleXmlCell id="194" r="I102" connectionId="0">
    <xmlCellPr id="1" uniqueName="P1075277">
      <xmlPr mapId="5" xpath="/GFI-IZD-POD/IFP-E_1000954/P1075277" xmlDataType="decimal"/>
    </xmlCellPr>
  </singleXmlCell>
  <singleXmlCell id="195" r="H103" connectionId="0">
    <xmlCellPr id="1" uniqueName="P1075278">
      <xmlPr mapId="5" xpath="/GFI-IZD-POD/IFP-E_1000954/P1075278" xmlDataType="decimal"/>
    </xmlCellPr>
  </singleXmlCell>
  <singleXmlCell id="196" r="I103" connectionId="0">
    <xmlCellPr id="1" uniqueName="P1075279">
      <xmlPr mapId="5" xpath="/GFI-IZD-POD/IFP-E_1000954/P1075279" xmlDataType="decimal"/>
    </xmlCellPr>
  </singleXmlCell>
  <singleXmlCell id="197" r="H104" connectionId="0">
    <xmlCellPr id="1" uniqueName="P1075280">
      <xmlPr mapId="5" xpath="/GFI-IZD-POD/IFP-E_1000954/P1075280" xmlDataType="decimal"/>
    </xmlCellPr>
  </singleXmlCell>
  <singleXmlCell id="198" r="I104" connectionId="0">
    <xmlCellPr id="1" uniqueName="P1075281">
      <xmlPr mapId="5" xpath="/GFI-IZD-POD/IFP-E_1000954/P1075281" xmlDataType="decimal"/>
    </xmlCellPr>
  </singleXmlCell>
  <singleXmlCell id="199" r="H105" connectionId="0">
    <xmlCellPr id="1" uniqueName="P1075282">
      <xmlPr mapId="5" xpath="/GFI-IZD-POD/IFP-E_1000954/P1075282" xmlDataType="decimal"/>
    </xmlCellPr>
  </singleXmlCell>
  <singleXmlCell id="200" r="I105" connectionId="0">
    <xmlCellPr id="1" uniqueName="P1075283">
      <xmlPr mapId="5" xpath="/GFI-IZD-POD/IFP-E_1000954/P1075283" xmlDataType="decimal"/>
    </xmlCellPr>
  </singleXmlCell>
  <singleXmlCell id="201" r="H106" connectionId="0">
    <xmlCellPr id="1" uniqueName="P1075284">
      <xmlPr mapId="5" xpath="/GFI-IZD-POD/IFP-E_1000954/P1075284" xmlDataType="decimal"/>
    </xmlCellPr>
  </singleXmlCell>
  <singleXmlCell id="202" r="I106" connectionId="0">
    <xmlCellPr id="1" uniqueName="P1075285">
      <xmlPr mapId="5" xpath="/GFI-IZD-POD/IFP-E_1000954/P1075285" xmlDataType="decimal"/>
    </xmlCellPr>
  </singleXmlCell>
  <singleXmlCell id="203" r="H107" connectionId="0">
    <xmlCellPr id="1" uniqueName="P1075286">
      <xmlPr mapId="5" xpath="/GFI-IZD-POD/IFP-E_1000954/P1075286" xmlDataType="decimal"/>
    </xmlCellPr>
  </singleXmlCell>
  <singleXmlCell id="204" r="I107" connectionId="0">
    <xmlCellPr id="1" uniqueName="P1075287">
      <xmlPr mapId="5" xpath="/GFI-IZD-POD/IFP-E_1000954/P1075287" xmlDataType="decimal"/>
    </xmlCellPr>
  </singleXmlCell>
  <singleXmlCell id="205" r="H108" connectionId="0">
    <xmlCellPr id="1" uniqueName="P1075288">
      <xmlPr mapId="5" xpath="/GFI-IZD-POD/IFP-E_1000954/P1075288" xmlDataType="decimal"/>
    </xmlCellPr>
  </singleXmlCell>
  <singleXmlCell id="206" r="I108" connectionId="0">
    <xmlCellPr id="1" uniqueName="P1075289">
      <xmlPr mapId="5" xpath="/GFI-IZD-POD/IFP-E_1000954/P1075289" xmlDataType="decimal"/>
    </xmlCellPr>
  </singleXmlCell>
  <singleXmlCell id="207" r="H109" connectionId="0">
    <xmlCellPr id="1" uniqueName="P1075290">
      <xmlPr mapId="5" xpath="/GFI-IZD-POD/IFP-E_1000954/P1075290" xmlDataType="decimal"/>
    </xmlCellPr>
  </singleXmlCell>
  <singleXmlCell id="208" r="I109" connectionId="0">
    <xmlCellPr id="1" uniqueName="P1075291">
      <xmlPr mapId="5" xpath="/GFI-IZD-POD/IFP-E_1000954/P1075291" xmlDataType="decimal"/>
    </xmlCellPr>
  </singleXmlCell>
  <singleXmlCell id="209" r="H110" connectionId="0">
    <xmlCellPr id="1" uniqueName="P1075292">
      <xmlPr mapId="5" xpath="/GFI-IZD-POD/IFP-E_1000954/P1075292" xmlDataType="decimal"/>
    </xmlCellPr>
  </singleXmlCell>
  <singleXmlCell id="210" r="I110" connectionId="0">
    <xmlCellPr id="1" uniqueName="P1075293">
      <xmlPr mapId="5" xpath="/GFI-IZD-POD/IFP-E_1000954/P1075293" xmlDataType="decimal"/>
    </xmlCellPr>
  </singleXmlCell>
  <singleXmlCell id="211" r="H111" connectionId="0">
    <xmlCellPr id="1" uniqueName="P1075294">
      <xmlPr mapId="5" xpath="/GFI-IZD-POD/IFP-E_1000954/P1075294" xmlDataType="decimal"/>
    </xmlCellPr>
  </singleXmlCell>
  <singleXmlCell id="212" r="I111" connectionId="0">
    <xmlCellPr id="1" uniqueName="P1075295">
      <xmlPr mapId="5" xpath="/GFI-IZD-POD/IFP-E_1000954/P1075295" xmlDataType="decimal"/>
    </xmlCellPr>
  </singleXmlCell>
  <singleXmlCell id="213" r="H112" connectionId="0">
    <xmlCellPr id="1" uniqueName="P1075296">
      <xmlPr mapId="5" xpath="/GFI-IZD-POD/IFP-E_1000954/P1075296" xmlDataType="decimal"/>
    </xmlCellPr>
  </singleXmlCell>
  <singleXmlCell id="214" r="I112" connectionId="0">
    <xmlCellPr id="1" uniqueName="P1075297">
      <xmlPr mapId="5" xpath="/GFI-IZD-POD/IFP-E_1000954/P1075297" xmlDataType="decimal"/>
    </xmlCellPr>
  </singleXmlCell>
  <singleXmlCell id="215" r="H113" connectionId="0">
    <xmlCellPr id="1" uniqueName="P1075298">
      <xmlPr mapId="5" xpath="/GFI-IZD-POD/IFP-E_1000954/P1075298" xmlDataType="decimal"/>
    </xmlCellPr>
  </singleXmlCell>
  <singleXmlCell id="216" r="I113" connectionId="0">
    <xmlCellPr id="1" uniqueName="P1075299">
      <xmlPr mapId="5" xpath="/GFI-IZD-POD/IFP-E_1000954/P1075299" xmlDataType="decimal"/>
    </xmlCellPr>
  </singleXmlCell>
  <singleXmlCell id="217" r="H114" connectionId="0">
    <xmlCellPr id="1" uniqueName="P1075300">
      <xmlPr mapId="5" xpath="/GFI-IZD-POD/IFP-E_1000954/P1075300" xmlDataType="decimal"/>
    </xmlCellPr>
  </singleXmlCell>
  <singleXmlCell id="218" r="I114" connectionId="0">
    <xmlCellPr id="1" uniqueName="P1075301">
      <xmlPr mapId="5" xpath="/GFI-IZD-POD/IFP-E_1000954/P1075301" xmlDataType="decimal"/>
    </xmlCellPr>
  </singleXmlCell>
  <singleXmlCell id="219" r="H115" connectionId="0">
    <xmlCellPr id="1" uniqueName="P1075302">
      <xmlPr mapId="5" xpath="/GFI-IZD-POD/IFP-E_1000954/P1075302" xmlDataType="decimal"/>
    </xmlCellPr>
  </singleXmlCell>
  <singleXmlCell id="220" r="I115" connectionId="0">
    <xmlCellPr id="1" uniqueName="P1075303">
      <xmlPr mapId="5" xpath="/GFI-IZD-POD/IFP-E_1000954/P1075303" xmlDataType="decimal"/>
    </xmlCellPr>
  </singleXmlCell>
  <singleXmlCell id="221" r="H116" connectionId="0">
    <xmlCellPr id="1" uniqueName="P1075304">
      <xmlPr mapId="5" xpath="/GFI-IZD-POD/IFP-E_1000954/P1075304" xmlDataType="decimal"/>
    </xmlCellPr>
  </singleXmlCell>
  <singleXmlCell id="222" r="I116" connectionId="0">
    <xmlCellPr id="1" uniqueName="P1075305">
      <xmlPr mapId="5" xpath="/GFI-IZD-POD/IFP-E_1000954/P1075305" xmlDataType="decimal"/>
    </xmlCellPr>
  </singleXmlCell>
  <singleXmlCell id="223" r="H117" connectionId="0">
    <xmlCellPr id="1" uniqueName="P1075306">
      <xmlPr mapId="5" xpath="/GFI-IZD-POD/IFP-E_1000954/P1075306" xmlDataType="decimal"/>
    </xmlCellPr>
  </singleXmlCell>
  <singleXmlCell id="224" r="I117" connectionId="0">
    <xmlCellPr id="1" uniqueName="P1075307">
      <xmlPr mapId="5" xpath="/GFI-IZD-POD/IFP-E_1000954/P1075307" xmlDataType="decimal"/>
    </xmlCellPr>
  </singleXmlCell>
  <singleXmlCell id="225" r="H118" connectionId="0">
    <xmlCellPr id="1" uniqueName="P1075308">
      <xmlPr mapId="5" xpath="/GFI-IZD-POD/IFP-E_1000954/P1075308" xmlDataType="decimal"/>
    </xmlCellPr>
  </singleXmlCell>
  <singleXmlCell id="226" r="I118" connectionId="0">
    <xmlCellPr id="1" uniqueName="P1075309">
      <xmlPr mapId="5" xpath="/GFI-IZD-POD/IFP-E_1000954/P1075309" xmlDataType="decimal"/>
    </xmlCellPr>
  </singleXmlCell>
  <singleXmlCell id="227" r="H119" connectionId="0">
    <xmlCellPr id="1" uniqueName="P1075310">
      <xmlPr mapId="5" xpath="/GFI-IZD-POD/IFP-E_1000954/P1075310" xmlDataType="decimal"/>
    </xmlCellPr>
  </singleXmlCell>
  <singleXmlCell id="228" r="I119" connectionId="0">
    <xmlCellPr id="1" uniqueName="P1075311">
      <xmlPr mapId="5" xpath="/GFI-IZD-POD/IFP-E_1000954/P1075311" xmlDataType="decimal"/>
    </xmlCellPr>
  </singleXmlCell>
  <singleXmlCell id="229" r="H120" connectionId="0">
    <xmlCellPr id="1" uniqueName="P1075312">
      <xmlPr mapId="5" xpath="/GFI-IZD-POD/IFP-E_1000954/P1075312" xmlDataType="decimal"/>
    </xmlCellPr>
  </singleXmlCell>
  <singleXmlCell id="230" r="I120" connectionId="0">
    <xmlCellPr id="1" uniqueName="P1075313">
      <xmlPr mapId="5" xpath="/GFI-IZD-POD/IFP-E_1000954/P1075313" xmlDataType="decimal"/>
    </xmlCellPr>
  </singleXmlCell>
  <singleXmlCell id="231" r="H121" connectionId="0">
    <xmlCellPr id="1" uniqueName="P1075314">
      <xmlPr mapId="5" xpath="/GFI-IZD-POD/IFP-E_1000954/P1075314" xmlDataType="decimal"/>
    </xmlCellPr>
  </singleXmlCell>
  <singleXmlCell id="232" r="I121" connectionId="0">
    <xmlCellPr id="1" uniqueName="P1075315">
      <xmlPr mapId="5" xpath="/GFI-IZD-POD/IFP-E_1000954/P1075315" xmlDataType="decimal"/>
    </xmlCellPr>
  </singleXmlCell>
  <singleXmlCell id="233" r="H122" connectionId="0">
    <xmlCellPr id="1" uniqueName="P1075316">
      <xmlPr mapId="5" xpath="/GFI-IZD-POD/IFP-E_1000954/P1075316" xmlDataType="decimal"/>
    </xmlCellPr>
  </singleXmlCell>
  <singleXmlCell id="234" r="I122" connectionId="0">
    <xmlCellPr id="1" uniqueName="P1075317">
      <xmlPr mapId="5" xpath="/GFI-IZD-POD/IFP-E_1000954/P1075317" xmlDataType="decimal"/>
    </xmlCellPr>
  </singleXmlCell>
  <singleXmlCell id="235" r="H123" connectionId="0">
    <xmlCellPr id="1" uniqueName="P1075318">
      <xmlPr mapId="5" xpath="/GFI-IZD-POD/IFP-E_1000954/P1075318" xmlDataType="decimal"/>
    </xmlCellPr>
  </singleXmlCell>
  <singleXmlCell id="236" r="I123" connectionId="0">
    <xmlCellPr id="1" uniqueName="P1075319">
      <xmlPr mapId="5" xpath="/GFI-IZD-POD/IFP-E_1000954/P1075319" xmlDataType="decimal"/>
    </xmlCellPr>
  </singleXmlCell>
  <singleXmlCell id="237" r="H124" connectionId="0">
    <xmlCellPr id="1" uniqueName="P1075320">
      <xmlPr mapId="5" xpath="/GFI-IZD-POD/IFP-E_1000954/P1075320" xmlDataType="decimal"/>
    </xmlCellPr>
  </singleXmlCell>
  <singleXmlCell id="238" r="I124" connectionId="0">
    <xmlCellPr id="1" uniqueName="P1075321">
      <xmlPr mapId="5" xpath="/GFI-IZD-POD/IFP-E_1000954/P1075321" xmlDataType="decimal"/>
    </xmlCellPr>
  </singleXmlCell>
  <singleXmlCell id="239" r="H125" connectionId="0">
    <xmlCellPr id="1" uniqueName="P1075322">
      <xmlPr mapId="5" xpath="/GFI-IZD-POD/IFP-E_1000954/P1075322" xmlDataType="decimal"/>
    </xmlCellPr>
  </singleXmlCell>
  <singleXmlCell id="240" r="I125" connectionId="0">
    <xmlCellPr id="1" uniqueName="P1075323">
      <xmlPr mapId="5" xpath="/GFI-IZD-POD/IFP-E_1000954/P1075323" xmlDataType="decimal"/>
    </xmlCellPr>
  </singleXmlCell>
  <singleXmlCell id="241" r="H126" connectionId="0">
    <xmlCellPr id="1" uniqueName="P1075324">
      <xmlPr mapId="5" xpath="/GFI-IZD-POD/IFP-E_1000954/P1075324" xmlDataType="decimal"/>
    </xmlCellPr>
  </singleXmlCell>
  <singleXmlCell id="242" r="I126" connectionId="0">
    <xmlCellPr id="1" uniqueName="P1075325">
      <xmlPr mapId="5" xpath="/GFI-IZD-POD/IFP-E_1000954/P1075325" xmlDataType="decimal"/>
    </xmlCellPr>
  </singleXmlCell>
  <singleXmlCell id="243" r="H127" connectionId="0">
    <xmlCellPr id="1" uniqueName="P1075326">
      <xmlPr mapId="5" xpath="/GFI-IZD-POD/IFP-E_1000954/P1075326" xmlDataType="decimal"/>
    </xmlCellPr>
  </singleXmlCell>
  <singleXmlCell id="244" r="I127" connectionId="0">
    <xmlCellPr id="1" uniqueName="P1075327">
      <xmlPr mapId="5" xpath="/GFI-IZD-POD/IFP-E_1000954/P1075327" xmlDataType="decimal"/>
    </xmlCellPr>
  </singleXmlCell>
  <singleXmlCell id="245" r="H128" connectionId="0">
    <xmlCellPr id="1" uniqueName="P1075328">
      <xmlPr mapId="5" xpath="/GFI-IZD-POD/IFP-E_1000954/P1075328" xmlDataType="decimal"/>
    </xmlCellPr>
  </singleXmlCell>
  <singleXmlCell id="246" r="I128" connectionId="0">
    <xmlCellPr id="1" uniqueName="P1075329">
      <xmlPr mapId="5" xpath="/GFI-IZD-POD/IFP-E_1000954/P1075329" xmlDataType="decimal"/>
    </xmlCellPr>
  </singleXmlCell>
  <singleXmlCell id="247" r="H129" connectionId="0">
    <xmlCellPr id="1" uniqueName="P1075330">
      <xmlPr mapId="5" xpath="/GFI-IZD-POD/IFP-E_1000954/P1075330" xmlDataType="decimal"/>
    </xmlCellPr>
  </singleXmlCell>
  <singleXmlCell id="248" r="I129" connectionId="0">
    <xmlCellPr id="1" uniqueName="P1075331">
      <xmlPr mapId="5" xpath="/GFI-IZD-POD/IFP-E_1000954/P1075331" xmlDataType="decimal"/>
    </xmlCellPr>
  </singleXmlCell>
  <singleXmlCell id="249" r="H130" connectionId="0">
    <xmlCellPr id="1" uniqueName="P1075332">
      <xmlPr mapId="5" xpath="/GFI-IZD-POD/IFP-E_1000954/P1075332" xmlDataType="decimal"/>
    </xmlCellPr>
  </singleXmlCell>
  <singleXmlCell id="250" r="I130" connectionId="0">
    <xmlCellPr id="1" uniqueName="P1075333">
      <xmlPr mapId="5" xpath="/GFI-IZD-POD/IFP-E_1000954/P1075333" xmlDataType="decimal"/>
    </xmlCellPr>
  </singleXmlCell>
  <singleXmlCell id="251" r="H131" connectionId="0">
    <xmlCellPr id="1" uniqueName="P1075334">
      <xmlPr mapId="5" xpath="/GFI-IZD-POD/IFP-E_1000954/P1075334" xmlDataType="decimal"/>
    </xmlCellPr>
  </singleXmlCell>
  <singleXmlCell id="252" r="I131" connectionId="0">
    <xmlCellPr id="1" uniqueName="P1075335">
      <xmlPr mapId="5" xpath="/GFI-IZD-POD/IFP-E_1000954/P1075335" xmlDataType="decimal"/>
    </xmlCellPr>
  </singleXmlCell>
  <singleXmlCell id="253" r="H132" connectionId="0">
    <xmlCellPr id="1" uniqueName="P1075336">
      <xmlPr mapId="5" xpath="/GFI-IZD-POD/IFP-E_1000954/P1075336" xmlDataType="decimal"/>
    </xmlCellPr>
  </singleXmlCell>
  <singleXmlCell id="254" r="I132" connectionId="0">
    <xmlCellPr id="1" uniqueName="P1075337">
      <xmlPr mapId="5" xpath="/GFI-IZD-POD/IFP-E_1000954/P1075337" xmlDataType="decimal"/>
    </xmlCellPr>
  </singleXmlCell>
  <singleXmlCell id="255" r="H133" connectionId="0">
    <xmlCellPr id="1" uniqueName="P1075338">
      <xmlPr mapId="5" xpath="/GFI-IZD-POD/IFP-E_1000954/P1075338" xmlDataType="decimal"/>
    </xmlCellPr>
  </singleXmlCell>
  <singleXmlCell id="256" r="I133" connectionId="0">
    <xmlCellPr id="1" uniqueName="P1075339">
      <xmlPr mapId="5" xpath="/GFI-IZD-POD/IFP-E_1000954/P1075339" xmlDataType="decimal"/>
    </xmlCellPr>
  </singleXmlCell>
  <singleXmlCell id="257" r="H134" connectionId="0">
    <xmlCellPr id="1" uniqueName="P1075340">
      <xmlPr mapId="5" xpath="/GFI-IZD-POD/IFP-E_1000954/P1075340" xmlDataType="decimal"/>
    </xmlCellPr>
  </singleXmlCell>
  <singleXmlCell id="258" r="I134" connectionId="0">
    <xmlCellPr id="1" uniqueName="P1075341">
      <xmlPr mapId="5" xpath="/GFI-IZD-POD/IFP-E_1000954/P1075341" xmlDataType="decimal"/>
    </xmlCellPr>
  </singleXmlCell>
  <singleXmlCell id="259" r="H135" connectionId="0">
    <xmlCellPr id="1" uniqueName="P1075342">
      <xmlPr mapId="5" xpath="/GFI-IZD-POD/IFP-E_1000954/P1075342" xmlDataType="decimal"/>
    </xmlCellPr>
  </singleXmlCell>
  <singleXmlCell id="260" r="I135" connectionId="0">
    <xmlCellPr id="1" uniqueName="P1075343">
      <xmlPr mapId="5" xpath="/GFI-IZD-POD/IFP-E_1000954/P1075343" xmlDataType="decimal"/>
    </xmlCellPr>
  </singleXmlCell>
</singleXmlCells>
</file>

<file path=xl/tables/tableSingleCells3.xml><?xml version="1.0" encoding="utf-8"?>
<singleXmlCells xmlns="http://schemas.openxmlformats.org/spreadsheetml/2006/main">
  <singleXmlCell id="261" r="H7" connectionId="0">
    <xmlCellPr id="1" uniqueName="P1076024">
      <xmlPr mapId="5" xpath="/GFI-IZD-POD/ISD-E_1000955/P1076024" xmlDataType="decimal"/>
    </xmlCellPr>
  </singleXmlCell>
  <singleXmlCell id="262" r="I7" connectionId="0">
    <xmlCellPr id="1" uniqueName="P1076032">
      <xmlPr mapId="5" xpath="/GFI-IZD-POD/ISD-E_1000955/P1076032" xmlDataType="decimal"/>
    </xmlCellPr>
  </singleXmlCell>
  <singleXmlCell id="263" r="H8" connectionId="0">
    <xmlCellPr id="1" uniqueName="P1076039">
      <xmlPr mapId="5" xpath="/GFI-IZD-POD/ISD-E_1000955/P1076039" xmlDataType="decimal"/>
    </xmlCellPr>
  </singleXmlCell>
  <singleXmlCell id="264" r="I8" connectionId="0">
    <xmlCellPr id="1" uniqueName="P1076041">
      <xmlPr mapId="5" xpath="/GFI-IZD-POD/ISD-E_1000955/P1076041" xmlDataType="decimal"/>
    </xmlCellPr>
  </singleXmlCell>
  <singleXmlCell id="265" r="H9" connectionId="0">
    <xmlCellPr id="1" uniqueName="P1076043">
      <xmlPr mapId="5" xpath="/GFI-IZD-POD/ISD-E_1000955/P1076043" xmlDataType="decimal"/>
    </xmlCellPr>
  </singleXmlCell>
  <singleXmlCell id="266" r="I9" connectionId="0">
    <xmlCellPr id="1" uniqueName="P1076046">
      <xmlPr mapId="5" xpath="/GFI-IZD-POD/ISD-E_1000955/P1076046" xmlDataType="decimal"/>
    </xmlCellPr>
  </singleXmlCell>
  <singleXmlCell id="267" r="H10" connectionId="0">
    <xmlCellPr id="1" uniqueName="P1076048">
      <xmlPr mapId="5" xpath="/GFI-IZD-POD/ISD-E_1000955/P1076048" xmlDataType="decimal"/>
    </xmlCellPr>
  </singleXmlCell>
  <singleXmlCell id="268" r="I10" connectionId="0">
    <xmlCellPr id="1" uniqueName="P1076052">
      <xmlPr mapId="5" xpath="/GFI-IZD-POD/ISD-E_1000955/P1076052" xmlDataType="decimal"/>
    </xmlCellPr>
  </singleXmlCell>
  <singleXmlCell id="269" r="H11" connectionId="0">
    <xmlCellPr id="1" uniqueName="P1076056">
      <xmlPr mapId="5" xpath="/GFI-IZD-POD/ISD-E_1000955/P1076056" xmlDataType="decimal"/>
    </xmlCellPr>
  </singleXmlCell>
  <singleXmlCell id="270" r="I11" connectionId="0">
    <xmlCellPr id="1" uniqueName="P1076058">
      <xmlPr mapId="5" xpath="/GFI-IZD-POD/ISD-E_1000955/P1076058" xmlDataType="decimal"/>
    </xmlCellPr>
  </singleXmlCell>
  <singleXmlCell id="271" r="H12" connectionId="0">
    <xmlCellPr id="1" uniqueName="P1076060">
      <xmlPr mapId="5" xpath="/GFI-IZD-POD/ISD-E_1000955/P1076060" xmlDataType="decimal"/>
    </xmlCellPr>
  </singleXmlCell>
  <singleXmlCell id="272" r="I12" connectionId="0">
    <xmlCellPr id="1" uniqueName="P1076062">
      <xmlPr mapId="5" xpath="/GFI-IZD-POD/ISD-E_1000955/P1076062" xmlDataType="decimal"/>
    </xmlCellPr>
  </singleXmlCell>
  <singleXmlCell id="273" r="H13" connectionId="0">
    <xmlCellPr id="1" uniqueName="P1076064">
      <xmlPr mapId="5" xpath="/GFI-IZD-POD/ISD-E_1000955/P1076064" xmlDataType="decimal"/>
    </xmlCellPr>
  </singleXmlCell>
  <singleXmlCell id="274" r="I13" connectionId="0">
    <xmlCellPr id="1" uniqueName="P1076066">
      <xmlPr mapId="5" xpath="/GFI-IZD-POD/ISD-E_1000955/P1076066" xmlDataType="decimal"/>
    </xmlCellPr>
  </singleXmlCell>
  <singleXmlCell id="275" r="H14" connectionId="0">
    <xmlCellPr id="1" uniqueName="P1076069">
      <xmlPr mapId="5" xpath="/GFI-IZD-POD/ISD-E_1000955/P1076069" xmlDataType="decimal"/>
    </xmlCellPr>
  </singleXmlCell>
  <singleXmlCell id="276" r="I14" connectionId="0">
    <xmlCellPr id="1" uniqueName="P1076071">
      <xmlPr mapId="5" xpath="/GFI-IZD-POD/ISD-E_1000955/P1076071" xmlDataType="decimal"/>
    </xmlCellPr>
  </singleXmlCell>
  <singleXmlCell id="277" r="H15" connectionId="0">
    <xmlCellPr id="1" uniqueName="P1076073">
      <xmlPr mapId="5" xpath="/GFI-IZD-POD/ISD-E_1000955/P1076073" xmlDataType="decimal"/>
    </xmlCellPr>
  </singleXmlCell>
  <singleXmlCell id="278" r="I15" connectionId="0">
    <xmlCellPr id="1" uniqueName="P1076076">
      <xmlPr mapId="5" xpath="/GFI-IZD-POD/ISD-E_1000955/P1076076" xmlDataType="decimal"/>
    </xmlCellPr>
  </singleXmlCell>
  <singleXmlCell id="279" r="H16" connectionId="0">
    <xmlCellPr id="1" uniqueName="P1076078">
      <xmlPr mapId="5" xpath="/GFI-IZD-POD/ISD-E_1000955/P1076078" xmlDataType="decimal"/>
    </xmlCellPr>
  </singleXmlCell>
  <singleXmlCell id="280" r="I16" connectionId="0">
    <xmlCellPr id="1" uniqueName="P1076080">
      <xmlPr mapId="5" xpath="/GFI-IZD-POD/ISD-E_1000955/P1076080" xmlDataType="decimal"/>
    </xmlCellPr>
  </singleXmlCell>
  <singleXmlCell id="281" r="H17" connectionId="0">
    <xmlCellPr id="1" uniqueName="P1076082">
      <xmlPr mapId="5" xpath="/GFI-IZD-POD/ISD-E_1000955/P1076082" xmlDataType="decimal"/>
    </xmlCellPr>
  </singleXmlCell>
  <singleXmlCell id="282" r="I17" connectionId="0">
    <xmlCellPr id="1" uniqueName="P1076084">
      <xmlPr mapId="5" xpath="/GFI-IZD-POD/ISD-E_1000955/P1076084" xmlDataType="decimal"/>
    </xmlCellPr>
  </singleXmlCell>
  <singleXmlCell id="283" r="H18" connectionId="0">
    <xmlCellPr id="1" uniqueName="P1076087">
      <xmlPr mapId="5" xpath="/GFI-IZD-POD/ISD-E_1000955/P1076087" xmlDataType="decimal"/>
    </xmlCellPr>
  </singleXmlCell>
  <singleXmlCell id="284" r="I18" connectionId="0">
    <xmlCellPr id="1" uniqueName="P1076090">
      <xmlPr mapId="5" xpath="/GFI-IZD-POD/ISD-E_1000955/P1076090" xmlDataType="decimal"/>
    </xmlCellPr>
  </singleXmlCell>
  <singleXmlCell id="285" r="H19" connectionId="0">
    <xmlCellPr id="1" uniqueName="P1076092">
      <xmlPr mapId="5" xpath="/GFI-IZD-POD/ISD-E_1000955/P1076092" xmlDataType="decimal"/>
    </xmlCellPr>
  </singleXmlCell>
  <singleXmlCell id="286" r="I19" connectionId="0">
    <xmlCellPr id="1" uniqueName="P1076094">
      <xmlPr mapId="5" xpath="/GFI-IZD-POD/ISD-E_1000955/P1076094" xmlDataType="decimal"/>
    </xmlCellPr>
  </singleXmlCell>
  <singleXmlCell id="287" r="H20" connectionId="0">
    <xmlCellPr id="1" uniqueName="P1076095">
      <xmlPr mapId="5" xpath="/GFI-IZD-POD/ISD-E_1000955/P1076095" xmlDataType="decimal"/>
    </xmlCellPr>
  </singleXmlCell>
  <singleXmlCell id="288" r="I20" connectionId="0">
    <xmlCellPr id="1" uniqueName="P1076098">
      <xmlPr mapId="5" xpath="/GFI-IZD-POD/ISD-E_1000955/P1076098" xmlDataType="decimal"/>
    </xmlCellPr>
  </singleXmlCell>
  <singleXmlCell id="289" r="H21" connectionId="0">
    <xmlCellPr id="1" uniqueName="P1076101">
      <xmlPr mapId="5" xpath="/GFI-IZD-POD/ISD-E_1000955/P1076101" xmlDataType="decimal"/>
    </xmlCellPr>
  </singleXmlCell>
  <singleXmlCell id="290" r="I21" connectionId="0">
    <xmlCellPr id="1" uniqueName="P1076103">
      <xmlPr mapId="5" xpath="/GFI-IZD-POD/ISD-E_1000955/P1076103" xmlDataType="decimal"/>
    </xmlCellPr>
  </singleXmlCell>
  <singleXmlCell id="291" r="H22" connectionId="0">
    <xmlCellPr id="1" uniqueName="P1076105">
      <xmlPr mapId="5" xpath="/GFI-IZD-POD/ISD-E_1000955/P1076105" xmlDataType="decimal"/>
    </xmlCellPr>
  </singleXmlCell>
  <singleXmlCell id="292" r="I22" connectionId="0">
    <xmlCellPr id="1" uniqueName="P1076107">
      <xmlPr mapId="5" xpath="/GFI-IZD-POD/ISD-E_1000955/P1076107" xmlDataType="decimal"/>
    </xmlCellPr>
  </singleXmlCell>
  <singleXmlCell id="293" r="H23" connectionId="0">
    <xmlCellPr id="1" uniqueName="P1076109">
      <xmlPr mapId="5" xpath="/GFI-IZD-POD/ISD-E_1000955/P1076109" xmlDataType="decimal"/>
    </xmlCellPr>
  </singleXmlCell>
  <singleXmlCell id="294" r="I23" connectionId="0">
    <xmlCellPr id="1" uniqueName="P1076111">
      <xmlPr mapId="5" xpath="/GFI-IZD-POD/ISD-E_1000955/P1076111" xmlDataType="decimal"/>
    </xmlCellPr>
  </singleXmlCell>
  <singleXmlCell id="295" r="H24" connectionId="0">
    <xmlCellPr id="1" uniqueName="P1076113">
      <xmlPr mapId="5" xpath="/GFI-IZD-POD/ISD-E_1000955/P1076113" xmlDataType="decimal"/>
    </xmlCellPr>
  </singleXmlCell>
  <singleXmlCell id="296" r="I24" connectionId="0">
    <xmlCellPr id="1" uniqueName="P1076115">
      <xmlPr mapId="5" xpath="/GFI-IZD-POD/ISD-E_1000955/P1076115" xmlDataType="decimal"/>
    </xmlCellPr>
  </singleXmlCell>
  <singleXmlCell id="297" r="H25" connectionId="0">
    <xmlCellPr id="1" uniqueName="P1076117">
      <xmlPr mapId="5" xpath="/GFI-IZD-POD/ISD-E_1000955/P1076117" xmlDataType="decimal"/>
    </xmlCellPr>
  </singleXmlCell>
  <singleXmlCell id="298" r="I25" connectionId="0">
    <xmlCellPr id="1" uniqueName="P1076122">
      <xmlPr mapId="5" xpath="/GFI-IZD-POD/ISD-E_1000955/P1076122" xmlDataType="decimal"/>
    </xmlCellPr>
  </singleXmlCell>
  <singleXmlCell id="299" r="H26" connectionId="0">
    <xmlCellPr id="1" uniqueName="P1076126">
      <xmlPr mapId="5" xpath="/GFI-IZD-POD/ISD-E_1000955/P1076126" xmlDataType="decimal"/>
    </xmlCellPr>
  </singleXmlCell>
  <singleXmlCell id="300" r="I26" connectionId="0">
    <xmlCellPr id="1" uniqueName="P1076128">
      <xmlPr mapId="5" xpath="/GFI-IZD-POD/ISD-E_1000955/P1076128" xmlDataType="decimal"/>
    </xmlCellPr>
  </singleXmlCell>
  <singleXmlCell id="301" r="H27" connectionId="0">
    <xmlCellPr id="1" uniqueName="P1076130">
      <xmlPr mapId="5" xpath="/GFI-IZD-POD/ISD-E_1000955/P1076130" xmlDataType="decimal"/>
    </xmlCellPr>
  </singleXmlCell>
  <singleXmlCell id="302" r="I27" connectionId="0">
    <xmlCellPr id="1" uniqueName="P1076132">
      <xmlPr mapId="5" xpath="/GFI-IZD-POD/ISD-E_1000955/P1076132" xmlDataType="decimal"/>
    </xmlCellPr>
  </singleXmlCell>
  <singleXmlCell id="303" r="H28" connectionId="0">
    <xmlCellPr id="1" uniqueName="P1076134">
      <xmlPr mapId="5" xpath="/GFI-IZD-POD/ISD-E_1000955/P1076134" xmlDataType="decimal"/>
    </xmlCellPr>
  </singleXmlCell>
  <singleXmlCell id="304" r="I28" connectionId="0">
    <xmlCellPr id="1" uniqueName="P1076136">
      <xmlPr mapId="5" xpath="/GFI-IZD-POD/ISD-E_1000955/P1076136" xmlDataType="decimal"/>
    </xmlCellPr>
  </singleXmlCell>
  <singleXmlCell id="305" r="H29" connectionId="0">
    <xmlCellPr id="1" uniqueName="P1076138">
      <xmlPr mapId="5" xpath="/GFI-IZD-POD/ISD-E_1000955/P1076138" xmlDataType="decimal"/>
    </xmlCellPr>
  </singleXmlCell>
  <singleXmlCell id="306" r="I29" connectionId="0">
    <xmlCellPr id="1" uniqueName="P1076140">
      <xmlPr mapId="5" xpath="/GFI-IZD-POD/ISD-E_1000955/P1076140" xmlDataType="decimal"/>
    </xmlCellPr>
  </singleXmlCell>
  <singleXmlCell id="307" r="H30" connectionId="0">
    <xmlCellPr id="1" uniqueName="P1076142">
      <xmlPr mapId="5" xpath="/GFI-IZD-POD/ISD-E_1000955/P1076142" xmlDataType="decimal"/>
    </xmlCellPr>
  </singleXmlCell>
  <singleXmlCell id="308" r="I30" connectionId="0">
    <xmlCellPr id="1" uniqueName="P1076144">
      <xmlPr mapId="5" xpath="/GFI-IZD-POD/ISD-E_1000955/P1076144" xmlDataType="decimal"/>
    </xmlCellPr>
  </singleXmlCell>
  <singleXmlCell id="309" r="H31" connectionId="0">
    <xmlCellPr id="1" uniqueName="P1076147">
      <xmlPr mapId="5" xpath="/GFI-IZD-POD/ISD-E_1000955/P1076147" xmlDataType="decimal"/>
    </xmlCellPr>
  </singleXmlCell>
  <singleXmlCell id="310" r="I31" connectionId="0">
    <xmlCellPr id="1" uniqueName="P1076150">
      <xmlPr mapId="5" xpath="/GFI-IZD-POD/ISD-E_1000955/P1076150" xmlDataType="decimal"/>
    </xmlCellPr>
  </singleXmlCell>
  <singleXmlCell id="311" r="H32" connectionId="0">
    <xmlCellPr id="1" uniqueName="P1076152">
      <xmlPr mapId="5" xpath="/GFI-IZD-POD/ISD-E_1000955/P1076152" xmlDataType="decimal"/>
    </xmlCellPr>
  </singleXmlCell>
  <singleXmlCell id="312" r="I32" connectionId="0">
    <xmlCellPr id="1" uniqueName="P1076154">
      <xmlPr mapId="5" xpath="/GFI-IZD-POD/ISD-E_1000955/P1076154" xmlDataType="decimal"/>
    </xmlCellPr>
  </singleXmlCell>
  <singleXmlCell id="313" r="H33" connectionId="0">
    <xmlCellPr id="1" uniqueName="P1076156">
      <xmlPr mapId="5" xpath="/GFI-IZD-POD/ISD-E_1000955/P1076156" xmlDataType="decimal"/>
    </xmlCellPr>
  </singleXmlCell>
  <singleXmlCell id="314" r="I33" connectionId="0">
    <xmlCellPr id="1" uniqueName="P1076158">
      <xmlPr mapId="5" xpath="/GFI-IZD-POD/ISD-E_1000955/P1076158" xmlDataType="decimal"/>
    </xmlCellPr>
  </singleXmlCell>
  <singleXmlCell id="315" r="H34" connectionId="0">
    <xmlCellPr id="1" uniqueName="P1076162">
      <xmlPr mapId="5" xpath="/GFI-IZD-POD/ISD-E_1000955/P1076162" xmlDataType="decimal"/>
    </xmlCellPr>
  </singleXmlCell>
  <singleXmlCell id="316" r="I34" connectionId="0">
    <xmlCellPr id="1" uniqueName="P1076164">
      <xmlPr mapId="5" xpath="/GFI-IZD-POD/ISD-E_1000955/P1076164" xmlDataType="decimal"/>
    </xmlCellPr>
  </singleXmlCell>
  <singleXmlCell id="317" r="H35" connectionId="0">
    <xmlCellPr id="1" uniqueName="P1076166">
      <xmlPr mapId="5" xpath="/GFI-IZD-POD/ISD-E_1000955/P1076166" xmlDataType="decimal"/>
    </xmlCellPr>
  </singleXmlCell>
  <singleXmlCell id="318" r="I35" connectionId="0">
    <xmlCellPr id="1" uniqueName="P1076168">
      <xmlPr mapId="5" xpath="/GFI-IZD-POD/ISD-E_1000955/P1076168" xmlDataType="decimal"/>
    </xmlCellPr>
  </singleXmlCell>
  <singleXmlCell id="319" r="H36" connectionId="0">
    <xmlCellPr id="1" uniqueName="P1076170">
      <xmlPr mapId="5" xpath="/GFI-IZD-POD/ISD-E_1000955/P1076170" xmlDataType="decimal"/>
    </xmlCellPr>
  </singleXmlCell>
  <singleXmlCell id="320" r="I36" connectionId="0">
    <xmlCellPr id="1" uniqueName="P1076173">
      <xmlPr mapId="5" xpath="/GFI-IZD-POD/ISD-E_1000955/P1076173" xmlDataType="decimal"/>
    </xmlCellPr>
  </singleXmlCell>
  <singleXmlCell id="321" r="H37" connectionId="0">
    <xmlCellPr id="1" uniqueName="P1076175">
      <xmlPr mapId="5" xpath="/GFI-IZD-POD/ISD-E_1000955/P1076175" xmlDataType="decimal"/>
    </xmlCellPr>
  </singleXmlCell>
  <singleXmlCell id="322" r="I37" connectionId="0">
    <xmlCellPr id="1" uniqueName="P1076178">
      <xmlPr mapId="5" xpath="/GFI-IZD-POD/ISD-E_1000955/P1076178" xmlDataType="decimal"/>
    </xmlCellPr>
  </singleXmlCell>
  <singleXmlCell id="323" r="H38" connectionId="0">
    <xmlCellPr id="1" uniqueName="P1076180">
      <xmlPr mapId="5" xpath="/GFI-IZD-POD/ISD-E_1000955/P1076180" xmlDataType="decimal"/>
    </xmlCellPr>
  </singleXmlCell>
  <singleXmlCell id="324" r="I38" connectionId="0">
    <xmlCellPr id="1" uniqueName="P1076182">
      <xmlPr mapId="5" xpath="/GFI-IZD-POD/ISD-E_1000955/P1076182" xmlDataType="decimal"/>
    </xmlCellPr>
  </singleXmlCell>
  <singleXmlCell id="325" r="H39" connectionId="0">
    <xmlCellPr id="1" uniqueName="P1076234">
      <xmlPr mapId="5" xpath="/GFI-IZD-POD/ISD-E_1000955/P1076234" xmlDataType="decimal"/>
    </xmlCellPr>
  </singleXmlCell>
  <singleXmlCell id="326" r="I39" connectionId="0">
    <xmlCellPr id="1" uniqueName="P1076236">
      <xmlPr mapId="5" xpath="/GFI-IZD-POD/ISD-E_1000955/P1076236" xmlDataType="decimal"/>
    </xmlCellPr>
  </singleXmlCell>
  <singleXmlCell id="327" r="H40" connectionId="0">
    <xmlCellPr id="1" uniqueName="P1076240">
      <xmlPr mapId="5" xpath="/GFI-IZD-POD/ISD-E_1000955/P1076240" xmlDataType="decimal"/>
    </xmlCellPr>
  </singleXmlCell>
  <singleXmlCell id="328" r="I40" connectionId="0">
    <xmlCellPr id="1" uniqueName="P1076243">
      <xmlPr mapId="5" xpath="/GFI-IZD-POD/ISD-E_1000955/P1076243" xmlDataType="decimal"/>
    </xmlCellPr>
  </singleXmlCell>
  <singleXmlCell id="329" r="H41" connectionId="0">
    <xmlCellPr id="1" uniqueName="P1076245">
      <xmlPr mapId="5" xpath="/GFI-IZD-POD/ISD-E_1000955/P1076245" xmlDataType="decimal"/>
    </xmlCellPr>
  </singleXmlCell>
  <singleXmlCell id="330" r="I41" connectionId="0">
    <xmlCellPr id="1" uniqueName="P1076247">
      <xmlPr mapId="5" xpath="/GFI-IZD-POD/ISD-E_1000955/P1076247" xmlDataType="decimal"/>
    </xmlCellPr>
  </singleXmlCell>
  <singleXmlCell id="331" r="H42" connectionId="0">
    <xmlCellPr id="1" uniqueName="P1076249">
      <xmlPr mapId="5" xpath="/GFI-IZD-POD/ISD-E_1000955/P1076249" xmlDataType="decimal"/>
    </xmlCellPr>
  </singleXmlCell>
  <singleXmlCell id="332" r="I42" connectionId="0">
    <xmlCellPr id="1" uniqueName="P1076251">
      <xmlPr mapId="5" xpath="/GFI-IZD-POD/ISD-E_1000955/P1076251" xmlDataType="decimal"/>
    </xmlCellPr>
  </singleXmlCell>
  <singleXmlCell id="333" r="H43" connectionId="0">
    <xmlCellPr id="1" uniqueName="P1076253">
      <xmlPr mapId="5" xpath="/GFI-IZD-POD/ISD-E_1000955/P1076253" xmlDataType="decimal"/>
    </xmlCellPr>
  </singleXmlCell>
  <singleXmlCell id="334" r="I43" connectionId="0">
    <xmlCellPr id="1" uniqueName="P1076255">
      <xmlPr mapId="5" xpath="/GFI-IZD-POD/ISD-E_1000955/P1076255" xmlDataType="decimal"/>
    </xmlCellPr>
  </singleXmlCell>
  <singleXmlCell id="335" r="H44" connectionId="0">
    <xmlCellPr id="1" uniqueName="P1076257">
      <xmlPr mapId="5" xpath="/GFI-IZD-POD/ISD-E_1000955/P1076257" xmlDataType="decimal"/>
    </xmlCellPr>
  </singleXmlCell>
  <singleXmlCell id="336" r="I44" connectionId="0">
    <xmlCellPr id="1" uniqueName="P1076259">
      <xmlPr mapId="5" xpath="/GFI-IZD-POD/ISD-E_1000955/P1076259" xmlDataType="decimal"/>
    </xmlCellPr>
  </singleXmlCell>
  <singleXmlCell id="337" r="H45" connectionId="0">
    <xmlCellPr id="1" uniqueName="P1076262">
      <xmlPr mapId="5" xpath="/GFI-IZD-POD/ISD-E_1000955/P1076262" xmlDataType="decimal"/>
    </xmlCellPr>
  </singleXmlCell>
  <singleXmlCell id="338" r="I45" connectionId="0">
    <xmlCellPr id="1" uniqueName="P1076264">
      <xmlPr mapId="5" xpath="/GFI-IZD-POD/ISD-E_1000955/P1076264" xmlDataType="decimal"/>
    </xmlCellPr>
  </singleXmlCell>
  <singleXmlCell id="339" r="H46" connectionId="0">
    <xmlCellPr id="1" uniqueName="P1076274">
      <xmlPr mapId="5" xpath="/GFI-IZD-POD/ISD-E_1000955/P1076274" xmlDataType="decimal"/>
    </xmlCellPr>
  </singleXmlCell>
  <singleXmlCell id="340" r="I46" connectionId="0">
    <xmlCellPr id="1" uniqueName="P1076276">
      <xmlPr mapId="5" xpath="/GFI-IZD-POD/ISD-E_1000955/P1076276" xmlDataType="decimal"/>
    </xmlCellPr>
  </singleXmlCell>
  <singleXmlCell id="341" r="H47" connectionId="0">
    <xmlCellPr id="1" uniqueName="P1076278">
      <xmlPr mapId="5" xpath="/GFI-IZD-POD/ISD-E_1000955/P1076278" xmlDataType="decimal"/>
    </xmlCellPr>
  </singleXmlCell>
  <singleXmlCell id="342" r="I47" connectionId="0">
    <xmlCellPr id="1" uniqueName="P1076280">
      <xmlPr mapId="5" xpath="/GFI-IZD-POD/ISD-E_1000955/P1076280" xmlDataType="decimal"/>
    </xmlCellPr>
  </singleXmlCell>
  <singleXmlCell id="343" r="H48" connectionId="0">
    <xmlCellPr id="1" uniqueName="P1076281">
      <xmlPr mapId="5" xpath="/GFI-IZD-POD/ISD-E_1000955/P1076281" xmlDataType="decimal"/>
    </xmlCellPr>
  </singleXmlCell>
  <singleXmlCell id="344" r="I48" connectionId="0">
    <xmlCellPr id="1" uniqueName="P1076282">
      <xmlPr mapId="5" xpath="/GFI-IZD-POD/ISD-E_1000955/P1076282" xmlDataType="decimal"/>
    </xmlCellPr>
  </singleXmlCell>
  <singleXmlCell id="345" r="H49" connectionId="0">
    <xmlCellPr id="1" uniqueName="P1076283">
      <xmlPr mapId="5" xpath="/GFI-IZD-POD/ISD-E_1000955/P1076283" xmlDataType="decimal"/>
    </xmlCellPr>
  </singleXmlCell>
  <singleXmlCell id="346" r="I49" connectionId="0">
    <xmlCellPr id="1" uniqueName="P1076284">
      <xmlPr mapId="5" xpath="/GFI-IZD-POD/ISD-E_1000955/P1076284" xmlDataType="decimal"/>
    </xmlCellPr>
  </singleXmlCell>
  <singleXmlCell id="347" r="H50" connectionId="0">
    <xmlCellPr id="1" uniqueName="P1076285">
      <xmlPr mapId="5" xpath="/GFI-IZD-POD/ISD-E_1000955/P1076285" xmlDataType="decimal"/>
    </xmlCellPr>
  </singleXmlCell>
  <singleXmlCell id="348" r="I50" connectionId="0">
    <xmlCellPr id="1" uniqueName="P1076286">
      <xmlPr mapId="5" xpath="/GFI-IZD-POD/ISD-E_1000955/P1076286" xmlDataType="decimal"/>
    </xmlCellPr>
  </singleXmlCell>
  <singleXmlCell id="349" r="H51" connectionId="0">
    <xmlCellPr id="1" uniqueName="P1076287">
      <xmlPr mapId="5" xpath="/GFI-IZD-POD/ISD-E_1000955/P1076287" xmlDataType="decimal"/>
    </xmlCellPr>
  </singleXmlCell>
  <singleXmlCell id="350" r="I51" connectionId="0">
    <xmlCellPr id="1" uniqueName="P1076288">
      <xmlPr mapId="5" xpath="/GFI-IZD-POD/ISD-E_1000955/P1076288" xmlDataType="decimal"/>
    </xmlCellPr>
  </singleXmlCell>
  <singleXmlCell id="351" r="H52" connectionId="0">
    <xmlCellPr id="1" uniqueName="P1076289">
      <xmlPr mapId="5" xpath="/GFI-IZD-POD/ISD-E_1000955/P1076289" xmlDataType="decimal"/>
    </xmlCellPr>
  </singleXmlCell>
  <singleXmlCell id="352" r="I52" connectionId="0">
    <xmlCellPr id="1" uniqueName="P1076291">
      <xmlPr mapId="5" xpath="/GFI-IZD-POD/ISD-E_1000955/P1076291" xmlDataType="decimal"/>
    </xmlCellPr>
  </singleXmlCell>
  <singleXmlCell id="353" r="H53" connectionId="0">
    <xmlCellPr id="1" uniqueName="P1076293">
      <xmlPr mapId="5" xpath="/GFI-IZD-POD/ISD-E_1000955/P1076293" xmlDataType="decimal"/>
    </xmlCellPr>
  </singleXmlCell>
  <singleXmlCell id="354" r="I53" connectionId="0">
    <xmlCellPr id="1" uniqueName="P1076295">
      <xmlPr mapId="5" xpath="/GFI-IZD-POD/ISD-E_1000955/P1076295" xmlDataType="decimal"/>
    </xmlCellPr>
  </singleXmlCell>
  <singleXmlCell id="355" r="H54" connectionId="0">
    <xmlCellPr id="1" uniqueName="P1076297">
      <xmlPr mapId="5" xpath="/GFI-IZD-POD/ISD-E_1000955/P1076297" xmlDataType="decimal"/>
    </xmlCellPr>
  </singleXmlCell>
  <singleXmlCell id="356" r="I54" connectionId="0">
    <xmlCellPr id="1" uniqueName="P1076299">
      <xmlPr mapId="5" xpath="/GFI-IZD-POD/ISD-E_1000955/P1076299" xmlDataType="decimal"/>
    </xmlCellPr>
  </singleXmlCell>
  <singleXmlCell id="357" r="H55" connectionId="0">
    <xmlCellPr id="1" uniqueName="P1076301">
      <xmlPr mapId="5" xpath="/GFI-IZD-POD/ISD-E_1000955/P1076301" xmlDataType="decimal"/>
    </xmlCellPr>
  </singleXmlCell>
  <singleXmlCell id="358" r="I55" connectionId="0">
    <xmlCellPr id="1" uniqueName="P1076303">
      <xmlPr mapId="5" xpath="/GFI-IZD-POD/ISD-E_1000955/P1076303" xmlDataType="decimal"/>
    </xmlCellPr>
  </singleXmlCell>
  <singleXmlCell id="359" r="H56" connectionId="0">
    <xmlCellPr id="1" uniqueName="P1076315">
      <xmlPr mapId="5" xpath="/GFI-IZD-POD/ISD-E_1000955/P1076315" xmlDataType="decimal"/>
    </xmlCellPr>
  </singleXmlCell>
  <singleXmlCell id="360" r="I56" connectionId="0">
    <xmlCellPr id="1" uniqueName="P1076317">
      <xmlPr mapId="5" xpath="/GFI-IZD-POD/ISD-E_1000955/P1076317" xmlDataType="decimal"/>
    </xmlCellPr>
  </singleXmlCell>
  <singleXmlCell id="361" r="H57" connectionId="0">
    <xmlCellPr id="1" uniqueName="P1076322">
      <xmlPr mapId="5" xpath="/GFI-IZD-POD/ISD-E_1000955/P1076322" xmlDataType="decimal"/>
    </xmlCellPr>
  </singleXmlCell>
  <singleXmlCell id="362" r="I57" connectionId="0">
    <xmlCellPr id="1" uniqueName="P1076324">
      <xmlPr mapId="5" xpath="/GFI-IZD-POD/ISD-E_1000955/P1076324" xmlDataType="decimal"/>
    </xmlCellPr>
  </singleXmlCell>
  <singleXmlCell id="363" r="H58" connectionId="0">
    <xmlCellPr id="1" uniqueName="P1076326">
      <xmlPr mapId="5" xpath="/GFI-IZD-POD/ISD-E_1000955/P1076326" xmlDataType="decimal"/>
    </xmlCellPr>
  </singleXmlCell>
  <singleXmlCell id="364" r="I58" connectionId="0">
    <xmlCellPr id="1" uniqueName="P1076330">
      <xmlPr mapId="5" xpath="/GFI-IZD-POD/ISD-E_1000955/P1076330" xmlDataType="decimal"/>
    </xmlCellPr>
  </singleXmlCell>
  <singleXmlCell id="365" r="H59" connectionId="0">
    <xmlCellPr id="1" uniqueName="P1076331">
      <xmlPr mapId="5" xpath="/GFI-IZD-POD/ISD-E_1000955/P1076331" xmlDataType="decimal"/>
    </xmlCellPr>
  </singleXmlCell>
  <singleXmlCell id="366" r="I59" connectionId="0">
    <xmlCellPr id="1" uniqueName="P1076332">
      <xmlPr mapId="5" xpath="/GFI-IZD-POD/ISD-E_1000955/P1076332" xmlDataType="decimal"/>
    </xmlCellPr>
  </singleXmlCell>
  <singleXmlCell id="367" r="H60" connectionId="0">
    <xmlCellPr id="1" uniqueName="P1076333">
      <xmlPr mapId="5" xpath="/GFI-IZD-POD/ISD-E_1000955/P1076333" xmlDataType="decimal"/>
    </xmlCellPr>
  </singleXmlCell>
  <singleXmlCell id="368" r="I60" connectionId="0">
    <xmlCellPr id="1" uniqueName="P1076334">
      <xmlPr mapId="5" xpath="/GFI-IZD-POD/ISD-E_1000955/P1076334" xmlDataType="decimal"/>
    </xmlCellPr>
  </singleXmlCell>
  <singleXmlCell id="369" r="H61" connectionId="0">
    <xmlCellPr id="1" uniqueName="P1076335">
      <xmlPr mapId="5" xpath="/GFI-IZD-POD/ISD-E_1000955/P1076335" xmlDataType="decimal"/>
    </xmlCellPr>
  </singleXmlCell>
  <singleXmlCell id="370" r="I61" connectionId="0">
    <xmlCellPr id="1" uniqueName="P1076336">
      <xmlPr mapId="5" xpath="/GFI-IZD-POD/ISD-E_1000955/P1076336" xmlDataType="decimal"/>
    </xmlCellPr>
  </singleXmlCell>
  <singleXmlCell id="371" r="H62" connectionId="0">
    <xmlCellPr id="1" uniqueName="P1076337">
      <xmlPr mapId="5" xpath="/GFI-IZD-POD/ISD-E_1000955/P1076337" xmlDataType="decimal"/>
    </xmlCellPr>
  </singleXmlCell>
  <singleXmlCell id="372" r="I62" connectionId="0">
    <xmlCellPr id="1" uniqueName="P1076338">
      <xmlPr mapId="5" xpath="/GFI-IZD-POD/ISD-E_1000955/P1076338" xmlDataType="decimal"/>
    </xmlCellPr>
  </singleXmlCell>
  <singleXmlCell id="373" r="H63" connectionId="0">
    <xmlCellPr id="1" uniqueName="P1076339">
      <xmlPr mapId="5" xpath="/GFI-IZD-POD/ISD-E_1000955/P1076339" xmlDataType="decimal"/>
    </xmlCellPr>
  </singleXmlCell>
  <singleXmlCell id="374" r="I63" connectionId="0">
    <xmlCellPr id="1" uniqueName="P1076340">
      <xmlPr mapId="5" xpath="/GFI-IZD-POD/ISD-E_1000955/P1076340" xmlDataType="decimal"/>
    </xmlCellPr>
  </singleXmlCell>
  <singleXmlCell id="375" r="H64" connectionId="0">
    <xmlCellPr id="1" uniqueName="P1076341">
      <xmlPr mapId="5" xpath="/GFI-IZD-POD/ISD-E_1000955/P1076341" xmlDataType="decimal"/>
    </xmlCellPr>
  </singleXmlCell>
  <singleXmlCell id="376" r="I64" connectionId="0">
    <xmlCellPr id="1" uniqueName="P1076342">
      <xmlPr mapId="5" xpath="/GFI-IZD-POD/ISD-E_1000955/P1076342" xmlDataType="decimal"/>
    </xmlCellPr>
  </singleXmlCell>
  <singleXmlCell id="377" r="H65" connectionId="0">
    <xmlCellPr id="1" uniqueName="P1076343">
      <xmlPr mapId="5" xpath="/GFI-IZD-POD/ISD-E_1000955/P1076343" xmlDataType="decimal"/>
    </xmlCellPr>
  </singleXmlCell>
  <singleXmlCell id="378" r="I65" connectionId="0">
    <xmlCellPr id="1" uniqueName="P1076344">
      <xmlPr mapId="5" xpath="/GFI-IZD-POD/ISD-E_1000955/P1076344" xmlDataType="decimal"/>
    </xmlCellPr>
  </singleXmlCell>
  <singleXmlCell id="379" r="H66" connectionId="0">
    <xmlCellPr id="1" uniqueName="P1076345">
      <xmlPr mapId="5" xpath="/GFI-IZD-POD/ISD-E_1000955/P1076345" xmlDataType="decimal"/>
    </xmlCellPr>
  </singleXmlCell>
  <singleXmlCell id="380" r="I66" connectionId="0">
    <xmlCellPr id="1" uniqueName="P1076346">
      <xmlPr mapId="5" xpath="/GFI-IZD-POD/ISD-E_1000955/P1076346" xmlDataType="decimal"/>
    </xmlCellPr>
  </singleXmlCell>
  <singleXmlCell id="381" r="H67" connectionId="0">
    <xmlCellPr id="1" uniqueName="P1076347">
      <xmlPr mapId="5" xpath="/GFI-IZD-POD/ISD-E_1000955/P1076347" xmlDataType="decimal"/>
    </xmlCellPr>
  </singleXmlCell>
  <singleXmlCell id="382" r="I67" connectionId="0">
    <xmlCellPr id="1" uniqueName="P1076348">
      <xmlPr mapId="5" xpath="/GFI-IZD-POD/ISD-E_1000955/P1076348" xmlDataType="decimal"/>
    </xmlCellPr>
  </singleXmlCell>
  <singleXmlCell id="383" r="H69" connectionId="0">
    <xmlCellPr id="1" uniqueName="P1076349">
      <xmlPr mapId="5" xpath="/GFI-IZD-POD/ISD-E_1000955/P1076349" xmlDataType="decimal"/>
    </xmlCellPr>
  </singleXmlCell>
  <singleXmlCell id="384" r="I69" connectionId="0">
    <xmlCellPr id="1" uniqueName="P1076350">
      <xmlPr mapId="5" xpath="/GFI-IZD-POD/ISD-E_1000955/P1076350" xmlDataType="decimal"/>
    </xmlCellPr>
  </singleXmlCell>
  <singleXmlCell id="385" r="H70" connectionId="0">
    <xmlCellPr id="1" uniqueName="P1076351">
      <xmlPr mapId="5" xpath="/GFI-IZD-POD/ISD-E_1000955/P1076351" xmlDataType="decimal"/>
    </xmlCellPr>
  </singleXmlCell>
  <singleXmlCell id="386" r="I70" connectionId="0">
    <xmlCellPr id="1" uniqueName="P1076352">
      <xmlPr mapId="5" xpath="/GFI-IZD-POD/ISD-E_1000955/P1076352" xmlDataType="decimal"/>
    </xmlCellPr>
  </singleXmlCell>
  <singleXmlCell id="387" r="H71" connectionId="0">
    <xmlCellPr id="1" uniqueName="P1076353">
      <xmlPr mapId="5" xpath="/GFI-IZD-POD/ISD-E_1000955/P1076353" xmlDataType="decimal"/>
    </xmlCellPr>
  </singleXmlCell>
  <singleXmlCell id="388" r="I71" connectionId="0">
    <xmlCellPr id="1" uniqueName="P1076354">
      <xmlPr mapId="5" xpath="/GFI-IZD-POD/ISD-E_1000955/P1076354" xmlDataType="decimal"/>
    </xmlCellPr>
  </singleXmlCell>
  <singleXmlCell id="389" r="H72" connectionId="0">
    <xmlCellPr id="1" uniqueName="P1076355">
      <xmlPr mapId="5" xpath="/GFI-IZD-POD/ISD-E_1000955/P1076355" xmlDataType="decimal"/>
    </xmlCellPr>
  </singleXmlCell>
  <singleXmlCell id="390" r="I72" connectionId="0">
    <xmlCellPr id="1" uniqueName="P1076356">
      <xmlPr mapId="5" xpath="/GFI-IZD-POD/ISD-E_1000955/P1076356" xmlDataType="decimal"/>
    </xmlCellPr>
  </singleXmlCell>
  <singleXmlCell id="391" r="H73" connectionId="0">
    <xmlCellPr id="1" uniqueName="P1076357">
      <xmlPr mapId="5" xpath="/GFI-IZD-POD/ISD-E_1000955/P1076357" xmlDataType="decimal"/>
    </xmlCellPr>
  </singleXmlCell>
  <singleXmlCell id="392" r="I73" connectionId="0">
    <xmlCellPr id="1" uniqueName="P1076358">
      <xmlPr mapId="5" xpath="/GFI-IZD-POD/ISD-E_1000955/P1076358" xmlDataType="decimal"/>
    </xmlCellPr>
  </singleXmlCell>
  <singleXmlCell id="393" r="H74" connectionId="0">
    <xmlCellPr id="1" uniqueName="P1076359">
      <xmlPr mapId="5" xpath="/GFI-IZD-POD/ISD-E_1000955/P1076359" xmlDataType="decimal"/>
    </xmlCellPr>
  </singleXmlCell>
  <singleXmlCell id="394" r="I74" connectionId="0">
    <xmlCellPr id="1" uniqueName="P1076360">
      <xmlPr mapId="5" xpath="/GFI-IZD-POD/ISD-E_1000955/P1076360" xmlDataType="decimal"/>
    </xmlCellPr>
  </singleXmlCell>
  <singleXmlCell id="395" r="H76" connectionId="0">
    <xmlCellPr id="1" uniqueName="P1076361">
      <xmlPr mapId="5" xpath="/GFI-IZD-POD/ISD-E_1000955/P1076361" xmlDataType="decimal"/>
    </xmlCellPr>
  </singleXmlCell>
  <singleXmlCell id="396" r="I76" connectionId="0">
    <xmlCellPr id="1" uniqueName="P1076362">
      <xmlPr mapId="5" xpath="/GFI-IZD-POD/ISD-E_1000955/P1076362" xmlDataType="decimal"/>
    </xmlCellPr>
  </singleXmlCell>
  <singleXmlCell id="397" r="H77" connectionId="0">
    <xmlCellPr id="1" uniqueName="P1076363">
      <xmlPr mapId="5" xpath="/GFI-IZD-POD/ISD-E_1000955/P1076363" xmlDataType="decimal"/>
    </xmlCellPr>
  </singleXmlCell>
  <singleXmlCell id="398" r="I77" connectionId="0">
    <xmlCellPr id="1" uniqueName="P1076364">
      <xmlPr mapId="5" xpath="/GFI-IZD-POD/ISD-E_1000955/P1076364" xmlDataType="decimal"/>
    </xmlCellPr>
  </singleXmlCell>
  <singleXmlCell id="399" r="H78" connectionId="0">
    <xmlCellPr id="1" uniqueName="P1076365">
      <xmlPr mapId="5" xpath="/GFI-IZD-POD/ISD-E_1000955/P1076365" xmlDataType="decimal"/>
    </xmlCellPr>
  </singleXmlCell>
  <singleXmlCell id="400" r="I78" connectionId="0">
    <xmlCellPr id="1" uniqueName="P1076366">
      <xmlPr mapId="5" xpath="/GFI-IZD-POD/ISD-E_1000955/P1076366" xmlDataType="decimal"/>
    </xmlCellPr>
  </singleXmlCell>
  <singleXmlCell id="401" r="H79" connectionId="0">
    <xmlCellPr id="1" uniqueName="P1076367">
      <xmlPr mapId="5" xpath="/GFI-IZD-POD/ISD-E_1000955/P1076367" xmlDataType="decimal"/>
    </xmlCellPr>
  </singleXmlCell>
  <singleXmlCell id="402" r="I79" connectionId="0">
    <xmlCellPr id="1" uniqueName="P1076368">
      <xmlPr mapId="5" xpath="/GFI-IZD-POD/ISD-E_1000955/P1076368" xmlDataType="decimal"/>
    </xmlCellPr>
  </singleXmlCell>
  <singleXmlCell id="403" r="H80" connectionId="0">
    <xmlCellPr id="1" uniqueName="P1076369">
      <xmlPr mapId="5" xpath="/GFI-IZD-POD/ISD-E_1000955/P1076369" xmlDataType="decimal"/>
    </xmlCellPr>
  </singleXmlCell>
  <singleXmlCell id="404" r="I80" connectionId="0">
    <xmlCellPr id="1" uniqueName="P1076370">
      <xmlPr mapId="5" xpath="/GFI-IZD-POD/ISD-E_1000955/P1076370" xmlDataType="decimal"/>
    </xmlCellPr>
  </singleXmlCell>
  <singleXmlCell id="405" r="H81" connectionId="0">
    <xmlCellPr id="1" uniqueName="P1076371">
      <xmlPr mapId="5" xpath="/GFI-IZD-POD/ISD-E_1000955/P1076371" xmlDataType="decimal"/>
    </xmlCellPr>
  </singleXmlCell>
  <singleXmlCell id="406" r="I81" connectionId="0">
    <xmlCellPr id="1" uniqueName="P1076372">
      <xmlPr mapId="5" xpath="/GFI-IZD-POD/ISD-E_1000955/P1076372" xmlDataType="decimal"/>
    </xmlCellPr>
  </singleXmlCell>
  <singleXmlCell id="407" r="H82" connectionId="0">
    <xmlCellPr id="1" uniqueName="P1076373">
      <xmlPr mapId="5" xpath="/GFI-IZD-POD/ISD-E_1000955/P1076373" xmlDataType="decimal"/>
    </xmlCellPr>
  </singleXmlCell>
  <singleXmlCell id="408" r="I82" connectionId="0">
    <xmlCellPr id="1" uniqueName="P1076374">
      <xmlPr mapId="5" xpath="/GFI-IZD-POD/ISD-E_1000955/P1076374" xmlDataType="decimal"/>
    </xmlCellPr>
  </singleXmlCell>
  <singleXmlCell id="409" r="H84" connectionId="0">
    <xmlCellPr id="1" uniqueName="P1076375">
      <xmlPr mapId="5" xpath="/GFI-IZD-POD/ISD-E_1000955/P1076375" xmlDataType="decimal"/>
    </xmlCellPr>
  </singleXmlCell>
  <singleXmlCell id="410" r="I84" connectionId="0">
    <xmlCellPr id="1" uniqueName="P1076376">
      <xmlPr mapId="5" xpath="/GFI-IZD-POD/ISD-E_1000955/P1076376" xmlDataType="decimal"/>
    </xmlCellPr>
  </singleXmlCell>
  <singleXmlCell id="411" r="H85" connectionId="0">
    <xmlCellPr id="1" uniqueName="P1076377">
      <xmlPr mapId="5" xpath="/GFI-IZD-POD/ISD-E_1000955/P1076377" xmlDataType="decimal"/>
    </xmlCellPr>
  </singleXmlCell>
  <singleXmlCell id="412" r="I85" connectionId="0">
    <xmlCellPr id="1" uniqueName="P1076378">
      <xmlPr mapId="5" xpath="/GFI-IZD-POD/ISD-E_1000955/P1076378" xmlDataType="decimal"/>
    </xmlCellPr>
  </singleXmlCell>
  <singleXmlCell id="413" r="H86" connectionId="0">
    <xmlCellPr id="1" uniqueName="P1076379">
      <xmlPr mapId="5" xpath="/GFI-IZD-POD/ISD-E_1000955/P1076379" xmlDataType="decimal"/>
    </xmlCellPr>
  </singleXmlCell>
  <singleXmlCell id="414" r="I86" connectionId="0">
    <xmlCellPr id="1" uniqueName="P1076380">
      <xmlPr mapId="5" xpath="/GFI-IZD-POD/ISD-E_1000955/P1076380" xmlDataType="decimal"/>
    </xmlCellPr>
  </singleXmlCell>
  <singleXmlCell id="415" r="H88" connectionId="0">
    <xmlCellPr id="1" uniqueName="P1076381">
      <xmlPr mapId="5" xpath="/GFI-IZD-POD/ISD-E_1000955/P1076381" xmlDataType="decimal"/>
    </xmlCellPr>
  </singleXmlCell>
  <singleXmlCell id="416" r="I88" connectionId="0">
    <xmlCellPr id="1" uniqueName="P1076382">
      <xmlPr mapId="5" xpath="/GFI-IZD-POD/ISD-E_1000955/P1076382" xmlDataType="decimal"/>
    </xmlCellPr>
  </singleXmlCell>
  <singleXmlCell id="417" r="H89" connectionId="0">
    <xmlCellPr id="1" uniqueName="P1076383">
      <xmlPr mapId="5" xpath="/GFI-IZD-POD/ISD-E_1000955/P1076383" xmlDataType="decimal"/>
    </xmlCellPr>
  </singleXmlCell>
  <singleXmlCell id="418" r="I89" connectionId="0">
    <xmlCellPr id="1" uniqueName="P1076384">
      <xmlPr mapId="5" xpath="/GFI-IZD-POD/ISD-E_1000955/P1076384" xmlDataType="decimal"/>
    </xmlCellPr>
  </singleXmlCell>
  <singleXmlCell id="419" r="H90" connectionId="0">
    <xmlCellPr id="1" uniqueName="P1122052">
      <xmlPr mapId="5" xpath="/GFI-IZD-POD/ISD-E_1000955/P1122052" xmlDataType="decimal"/>
    </xmlCellPr>
  </singleXmlCell>
  <singleXmlCell id="420" r="I90" connectionId="0">
    <xmlCellPr id="1" uniqueName="P1122053">
      <xmlPr mapId="5" xpath="/GFI-IZD-POD/ISD-E_1000955/P1122053" xmlDataType="decimal"/>
    </xmlCellPr>
  </singleXmlCell>
  <singleXmlCell id="421" r="H91" connectionId="0">
    <xmlCellPr id="1" uniqueName="P1122054">
      <xmlPr mapId="5" xpath="/GFI-IZD-POD/ISD-E_1000955/P1122054" xmlDataType="decimal"/>
    </xmlCellPr>
  </singleXmlCell>
  <singleXmlCell id="422" r="I91" connectionId="0">
    <xmlCellPr id="1" uniqueName="P1122055">
      <xmlPr mapId="5" xpath="/GFI-IZD-POD/ISD-E_1000955/P1122055" xmlDataType="decimal"/>
    </xmlCellPr>
  </singleXmlCell>
  <singleXmlCell id="423" r="H92" connectionId="0">
    <xmlCellPr id="1" uniqueName="P1122056">
      <xmlPr mapId="5" xpath="/GFI-IZD-POD/ISD-E_1000955/P1122056" xmlDataType="decimal"/>
    </xmlCellPr>
  </singleXmlCell>
  <singleXmlCell id="424" r="I92" connectionId="0">
    <xmlCellPr id="1" uniqueName="P1122057">
      <xmlPr mapId="5" xpath="/GFI-IZD-POD/ISD-E_1000955/P1122057" xmlDataType="decimal"/>
    </xmlCellPr>
  </singleXmlCell>
  <singleXmlCell id="425" r="H93" connectionId="0">
    <xmlCellPr id="1" uniqueName="P1122058">
      <xmlPr mapId="5" xpath="/GFI-IZD-POD/ISD-E_1000955/P1122058" xmlDataType="decimal"/>
    </xmlCellPr>
  </singleXmlCell>
  <singleXmlCell id="426" r="I93" connectionId="0">
    <xmlCellPr id="1" uniqueName="P1122059">
      <xmlPr mapId="5" xpath="/GFI-IZD-POD/ISD-E_1000955/P1122059" xmlDataType="decimal"/>
    </xmlCellPr>
  </singleXmlCell>
  <singleXmlCell id="427" r="H94" connectionId="0">
    <xmlCellPr id="1" uniqueName="P1122060">
      <xmlPr mapId="5" xpath="/GFI-IZD-POD/ISD-E_1000955/P1122060" xmlDataType="decimal"/>
    </xmlCellPr>
  </singleXmlCell>
  <singleXmlCell id="428" r="I94" connectionId="0">
    <xmlCellPr id="1" uniqueName="P1122061">
      <xmlPr mapId="5" xpath="/GFI-IZD-POD/ISD-E_1000955/P1122061" xmlDataType="decimal"/>
    </xmlCellPr>
  </singleXmlCell>
  <singleXmlCell id="429" r="H95" connectionId="0">
    <xmlCellPr id="1" uniqueName="P1122062">
      <xmlPr mapId="5" xpath="/GFI-IZD-POD/ISD-E_1000955/P1122062" xmlDataType="decimal"/>
    </xmlCellPr>
  </singleXmlCell>
  <singleXmlCell id="430" r="I95" connectionId="0">
    <xmlCellPr id="1" uniqueName="P1122063">
      <xmlPr mapId="5" xpath="/GFI-IZD-POD/ISD-E_1000955/P1122063" xmlDataType="decimal"/>
    </xmlCellPr>
  </singleXmlCell>
  <singleXmlCell id="431" r="H96" connectionId="0">
    <xmlCellPr id="1" uniqueName="P1122064">
      <xmlPr mapId="5" xpath="/GFI-IZD-POD/ISD-E_1000955/P1122064" xmlDataType="decimal"/>
    </xmlCellPr>
  </singleXmlCell>
  <singleXmlCell id="432" r="I96" connectionId="0">
    <xmlCellPr id="1" uniqueName="P1122065">
      <xmlPr mapId="5" xpath="/GFI-IZD-POD/ISD-E_1000955/P1122065" xmlDataType="decimal"/>
    </xmlCellPr>
  </singleXmlCell>
  <singleXmlCell id="433" r="H97" connectionId="0">
    <xmlCellPr id="1" uniqueName="P1122066">
      <xmlPr mapId="5" xpath="/GFI-IZD-POD/ISD-E_1000955/P1122066" xmlDataType="decimal"/>
    </xmlCellPr>
  </singleXmlCell>
  <singleXmlCell id="434" r="I97" connectionId="0">
    <xmlCellPr id="1" uniqueName="P1122067">
      <xmlPr mapId="5" xpath="/GFI-IZD-POD/ISD-E_1000955/P1122067" xmlDataType="decimal"/>
    </xmlCellPr>
  </singleXmlCell>
  <singleXmlCell id="435" r="H98" connectionId="0">
    <xmlCellPr id="1" uniqueName="P1076385">
      <xmlPr mapId="5" xpath="/GFI-IZD-POD/ISD-E_1000955/P1076385" xmlDataType="decimal"/>
    </xmlCellPr>
  </singleXmlCell>
  <singleXmlCell id="436" r="I98" connectionId="0">
    <xmlCellPr id="1" uniqueName="P1076386">
      <xmlPr mapId="5" xpath="/GFI-IZD-POD/ISD-E_1000955/P1076386" xmlDataType="decimal"/>
    </xmlCellPr>
  </singleXmlCell>
  <singleXmlCell id="437" r="H99" connectionId="0">
    <xmlCellPr id="1" uniqueName="P1425362">
      <xmlPr mapId="5" xpath="/GFI-IZD-POD/ISD-E_1000955/P1425362" xmlDataType="decimal"/>
    </xmlCellPr>
  </singleXmlCell>
  <singleXmlCell id="438" r="I99" connectionId="0">
    <xmlCellPr id="1" uniqueName="P1425363">
      <xmlPr mapId="5" xpath="/GFI-IZD-POD/ISD-E_1000955/P1425363" xmlDataType="decimal"/>
    </xmlCellPr>
  </singleXmlCell>
  <singleXmlCell id="439" r="H100" connectionId="0">
    <xmlCellPr id="1" uniqueName="P1122068">
      <xmlPr mapId="5" xpath="/GFI-IZD-POD/ISD-E_1000955/P1122068" xmlDataType="decimal"/>
    </xmlCellPr>
  </singleXmlCell>
  <singleXmlCell id="440" r="I100" connectionId="0">
    <xmlCellPr id="1" uniqueName="P1122069">
      <xmlPr mapId="5" xpath="/GFI-IZD-POD/ISD-E_1000955/P1122069" xmlDataType="decimal"/>
    </xmlCellPr>
  </singleXmlCell>
  <singleXmlCell id="441" r="H101" connectionId="0">
    <xmlCellPr id="1" uniqueName="P1076391">
      <xmlPr mapId="5" xpath="/GFI-IZD-POD/ISD-E_1000955/P1076391" xmlDataType="decimal"/>
    </xmlCellPr>
  </singleXmlCell>
  <singleXmlCell id="442" r="I101" connectionId="0">
    <xmlCellPr id="1" uniqueName="P1076392">
      <xmlPr mapId="5" xpath="/GFI-IZD-POD/ISD-E_1000955/P1076392" xmlDataType="decimal"/>
    </xmlCellPr>
  </singleXmlCell>
  <singleXmlCell id="443" r="H102" connectionId="0">
    <xmlCellPr id="1" uniqueName="P1076393">
      <xmlPr mapId="5" xpath="/GFI-IZD-POD/ISD-E_1000955/P1076393" xmlDataType="decimal"/>
    </xmlCellPr>
  </singleXmlCell>
  <singleXmlCell id="444" r="I102" connectionId="0">
    <xmlCellPr id="1" uniqueName="P1076394">
      <xmlPr mapId="5" xpath="/GFI-IZD-POD/ISD-E_1000955/P1076394" xmlDataType="decimal"/>
    </xmlCellPr>
  </singleXmlCell>
  <singleXmlCell id="445" r="H103" connectionId="0">
    <xmlCellPr id="1" uniqueName="P1076395">
      <xmlPr mapId="5" xpath="/GFI-IZD-POD/ISD-E_1000955/P1076395" xmlDataType="decimal"/>
    </xmlCellPr>
  </singleXmlCell>
  <singleXmlCell id="446" r="I103" connectionId="0">
    <xmlCellPr id="1" uniqueName="P1076396">
      <xmlPr mapId="5" xpath="/GFI-IZD-POD/ISD-E_1000955/P1076396" xmlDataType="decimal"/>
    </xmlCellPr>
  </singleXmlCell>
  <singleXmlCell id="447" r="H104" connectionId="0">
    <xmlCellPr id="1" uniqueName="P1122070">
      <xmlPr mapId="5" xpath="/GFI-IZD-POD/ISD-E_1000955/P1122070" xmlDataType="decimal"/>
    </xmlCellPr>
  </singleXmlCell>
  <singleXmlCell id="448" r="I104" connectionId="0">
    <xmlCellPr id="1" uniqueName="P1122071">
      <xmlPr mapId="5" xpath="/GFI-IZD-POD/ISD-E_1000955/P1122071" xmlDataType="decimal"/>
    </xmlCellPr>
  </singleXmlCell>
  <singleXmlCell id="449" r="H105" connectionId="0">
    <xmlCellPr id="1" uniqueName="P1122072">
      <xmlPr mapId="5" xpath="/GFI-IZD-POD/ISD-E_1000955/P1122072" xmlDataType="decimal"/>
    </xmlCellPr>
  </singleXmlCell>
  <singleXmlCell id="450" r="I105" connectionId="0">
    <xmlCellPr id="1" uniqueName="P1122073">
      <xmlPr mapId="5" xpath="/GFI-IZD-POD/ISD-E_1000955/P1122073" xmlDataType="decimal"/>
    </xmlCellPr>
  </singleXmlCell>
  <singleXmlCell id="451" r="H106" connectionId="0">
    <xmlCellPr id="1" uniqueName="P1122074">
      <xmlPr mapId="5" xpath="/GFI-IZD-POD/ISD-E_1000955/P1122074" xmlDataType="decimal"/>
    </xmlCellPr>
  </singleXmlCell>
  <singleXmlCell id="452" r="I106" connectionId="0">
    <xmlCellPr id="1" uniqueName="P1122075">
      <xmlPr mapId="5" xpath="/GFI-IZD-POD/ISD-E_1000955/P1122075" xmlDataType="decimal"/>
    </xmlCellPr>
  </singleXmlCell>
  <singleXmlCell id="453" r="H107" connectionId="0">
    <xmlCellPr id="1" uniqueName="P1122076">
      <xmlPr mapId="5" xpath="/GFI-IZD-POD/ISD-E_1000955/P1122076" xmlDataType="decimal"/>
    </xmlCellPr>
  </singleXmlCell>
  <singleXmlCell id="454" r="I107" connectionId="0">
    <xmlCellPr id="1" uniqueName="P1122077">
      <xmlPr mapId="5" xpath="/GFI-IZD-POD/ISD-E_1000955/P1122077" xmlDataType="decimal"/>
    </xmlCellPr>
  </singleXmlCell>
  <singleXmlCell id="455" r="H108" connectionId="0">
    <xmlCellPr id="1" uniqueName="P1076403">
      <xmlPr mapId="5" xpath="/GFI-IZD-POD/ISD-E_1000955/P1076403" xmlDataType="decimal"/>
    </xmlCellPr>
  </singleXmlCell>
  <singleXmlCell id="456" r="I108" connectionId="0">
    <xmlCellPr id="1" uniqueName="P1076404">
      <xmlPr mapId="5" xpath="/GFI-IZD-POD/ISD-E_1000955/P1076404" xmlDataType="decimal"/>
    </xmlCellPr>
  </singleXmlCell>
  <singleXmlCell id="458" r="H109" connectionId="0">
    <xmlCellPr id="1" uniqueName="P1076405">
      <xmlPr mapId="5" xpath="/GFI-IZD-POD/ISD-E_1000955/P1076405" xmlDataType="decimal"/>
    </xmlCellPr>
  </singleXmlCell>
  <singleXmlCell id="459" r="I109" connectionId="0">
    <xmlCellPr id="1" uniqueName="P1076406">
      <xmlPr mapId="5" xpath="/GFI-IZD-POD/ISD-E_1000955/P1076406" xmlDataType="decimal"/>
    </xmlCellPr>
  </singleXmlCell>
  <singleXmlCell id="460" r="H111" connectionId="0">
    <xmlCellPr id="1" uniqueName="P1076407">
      <xmlPr mapId="5" xpath="/GFI-IZD-POD/ISD-E_1000955/P1076407" xmlDataType="decimal"/>
    </xmlCellPr>
  </singleXmlCell>
  <singleXmlCell id="461" r="I111" connectionId="0">
    <xmlCellPr id="1" uniqueName="P1076408">
      <xmlPr mapId="5" xpath="/GFI-IZD-POD/ISD-E_1000955/P1076408" xmlDataType="decimal"/>
    </xmlCellPr>
  </singleXmlCell>
  <singleXmlCell id="462" r="H112" connectionId="0">
    <xmlCellPr id="1" uniqueName="P1076409">
      <xmlPr mapId="5" xpath="/GFI-IZD-POD/ISD-E_1000955/P1076409" xmlDataType="decimal"/>
    </xmlCellPr>
  </singleXmlCell>
  <singleXmlCell id="463" r="I112" connectionId="0">
    <xmlCellPr id="1" uniqueName="P1076410">
      <xmlPr mapId="5" xpath="/GFI-IZD-POD/ISD-E_1000955/P1076410" xmlDataType="decimal"/>
    </xmlCellPr>
  </singleXmlCell>
  <singleXmlCell id="464" r="H113" connectionId="0">
    <xmlCellPr id="1" uniqueName="P1076411">
      <xmlPr mapId="5" xpath="/GFI-IZD-POD/ISD-E_1000955/P1076411" xmlDataType="decimal"/>
    </xmlCellPr>
  </singleXmlCell>
  <singleXmlCell id="465" r="I113" connectionId="0">
    <xmlCellPr id="1" uniqueName="P1076412">
      <xmlPr mapId="5" xpath="/GFI-IZD-POD/ISD-E_1000955/P1076412" xmlDataType="decimal"/>
    </xmlCellPr>
  </singleXmlCell>
</singleXmlCells>
</file>

<file path=xl/tables/tableSingleCells4.xml><?xml version="1.0" encoding="utf-8"?>
<singleXmlCells xmlns="http://schemas.openxmlformats.org/spreadsheetml/2006/main">
  <singleXmlCell id="466" r="H8" connectionId="0">
    <xmlCellPr id="1" uniqueName="P1076413">
      <xmlPr mapId="5" xpath="/GFI-IZD-POD/NTI-E_1000956/P1076413" xmlDataType="decimal"/>
    </xmlCellPr>
  </singleXmlCell>
  <singleXmlCell id="467" r="I8" connectionId="0">
    <xmlCellPr id="1" uniqueName="P1076414">
      <xmlPr mapId="5" xpath="/GFI-IZD-POD/NTI-E_1000956/P1076414" xmlDataType="decimal"/>
    </xmlCellPr>
  </singleXmlCell>
  <singleXmlCell id="468" r="H9" connectionId="0">
    <xmlCellPr id="1" uniqueName="P1076415">
      <xmlPr mapId="5" xpath="/GFI-IZD-POD/NTI-E_1000956/P1076415" xmlDataType="decimal"/>
    </xmlCellPr>
  </singleXmlCell>
  <singleXmlCell id="469" r="I9" connectionId="0">
    <xmlCellPr id="1" uniqueName="P1076416">
      <xmlPr mapId="5" xpath="/GFI-IZD-POD/NTI-E_1000956/P1076416" xmlDataType="decimal"/>
    </xmlCellPr>
  </singleXmlCell>
  <singleXmlCell id="470" r="H10" connectionId="0">
    <xmlCellPr id="1" uniqueName="P1076417">
      <xmlPr mapId="5" xpath="/GFI-IZD-POD/NTI-E_1000956/P1076417" xmlDataType="decimal"/>
    </xmlCellPr>
  </singleXmlCell>
  <singleXmlCell id="471" r="I10" connectionId="0">
    <xmlCellPr id="1" uniqueName="P1076418">
      <xmlPr mapId="5" xpath="/GFI-IZD-POD/NTI-E_1000956/P1076418" xmlDataType="decimal"/>
    </xmlCellPr>
  </singleXmlCell>
  <singleXmlCell id="472" r="H11" connectionId="0">
    <xmlCellPr id="1" uniqueName="P1076419">
      <xmlPr mapId="5" xpath="/GFI-IZD-POD/NTI-E_1000956/P1076419" xmlDataType="decimal"/>
    </xmlCellPr>
  </singleXmlCell>
  <singleXmlCell id="473" r="I11" connectionId="0">
    <xmlCellPr id="1" uniqueName="P1076420">
      <xmlPr mapId="5" xpath="/GFI-IZD-POD/NTI-E_1000956/P1076420" xmlDataType="decimal"/>
    </xmlCellPr>
  </singleXmlCell>
  <singleXmlCell id="474" r="H12" connectionId="0">
    <xmlCellPr id="1" uniqueName="P1076421">
      <xmlPr mapId="5" xpath="/GFI-IZD-POD/NTI-E_1000956/P1076421" xmlDataType="decimal"/>
    </xmlCellPr>
  </singleXmlCell>
  <singleXmlCell id="475" r="I12" connectionId="0">
    <xmlCellPr id="1" uniqueName="P1076422">
      <xmlPr mapId="5" xpath="/GFI-IZD-POD/NTI-E_1000956/P1076422" xmlDataType="decimal"/>
    </xmlCellPr>
  </singleXmlCell>
  <singleXmlCell id="476" r="H13" connectionId="0">
    <xmlCellPr id="1" uniqueName="P1076423">
      <xmlPr mapId="5" xpath="/GFI-IZD-POD/NTI-E_1000956/P1076423" xmlDataType="decimal"/>
    </xmlCellPr>
  </singleXmlCell>
  <singleXmlCell id="477" r="I13" connectionId="0">
    <xmlCellPr id="1" uniqueName="P1076424">
      <xmlPr mapId="5" xpath="/GFI-IZD-POD/NTI-E_1000956/P1076424" xmlDataType="decimal"/>
    </xmlCellPr>
  </singleXmlCell>
  <singleXmlCell id="478" r="H14" connectionId="0">
    <xmlCellPr id="1" uniqueName="P1076425">
      <xmlPr mapId="5" xpath="/GFI-IZD-POD/NTI-E_1000956/P1076425" xmlDataType="decimal"/>
    </xmlCellPr>
  </singleXmlCell>
  <singleXmlCell id="479" r="I14" connectionId="0">
    <xmlCellPr id="1" uniqueName="P1076426">
      <xmlPr mapId="5" xpath="/GFI-IZD-POD/NTI-E_1000956/P1076426" xmlDataType="decimal"/>
    </xmlCellPr>
  </singleXmlCell>
  <singleXmlCell id="480" r="H15" connectionId="0">
    <xmlCellPr id="1" uniqueName="P1076427">
      <xmlPr mapId="5" xpath="/GFI-IZD-POD/NTI-E_1000956/P1076427" xmlDataType="decimal"/>
    </xmlCellPr>
  </singleXmlCell>
  <singleXmlCell id="481" r="I15" connectionId="0">
    <xmlCellPr id="1" uniqueName="P1076428">
      <xmlPr mapId="5" xpath="/GFI-IZD-POD/NTI-E_1000956/P1076428" xmlDataType="decimal"/>
    </xmlCellPr>
  </singleXmlCell>
  <singleXmlCell id="482" r="H16" connectionId="0">
    <xmlCellPr id="1" uniqueName="P1076429">
      <xmlPr mapId="5" xpath="/GFI-IZD-POD/NTI-E_1000956/P1076429" xmlDataType="decimal"/>
    </xmlCellPr>
  </singleXmlCell>
  <singleXmlCell id="483" r="I16" connectionId="0">
    <xmlCellPr id="1" uniqueName="P1076430">
      <xmlPr mapId="5" xpath="/GFI-IZD-POD/NTI-E_1000956/P1076430" xmlDataType="decimal"/>
    </xmlCellPr>
  </singleXmlCell>
  <singleXmlCell id="484" r="H17" connectionId="0">
    <xmlCellPr id="1" uniqueName="P1076431">
      <xmlPr mapId="5" xpath="/GFI-IZD-POD/NTI-E_1000956/P1076431" xmlDataType="decimal"/>
    </xmlCellPr>
  </singleXmlCell>
  <singleXmlCell id="485" r="I17" connectionId="0">
    <xmlCellPr id="1" uniqueName="P1076432">
      <xmlPr mapId="5" xpath="/GFI-IZD-POD/NTI-E_1000956/P1076432" xmlDataType="decimal"/>
    </xmlCellPr>
  </singleXmlCell>
  <singleXmlCell id="486" r="H18" connectionId="0">
    <xmlCellPr id="1" uniqueName="P1076433">
      <xmlPr mapId="5" xpath="/GFI-IZD-POD/NTI-E_1000956/P1076433" xmlDataType="decimal"/>
    </xmlCellPr>
  </singleXmlCell>
  <singleXmlCell id="487" r="I18" connectionId="0">
    <xmlCellPr id="1" uniqueName="P1076434">
      <xmlPr mapId="5" xpath="/GFI-IZD-POD/NTI-E_1000956/P1076434" xmlDataType="decimal"/>
    </xmlCellPr>
  </singleXmlCell>
  <singleXmlCell id="488" r="H19" connectionId="0">
    <xmlCellPr id="1" uniqueName="P1076435">
      <xmlPr mapId="5" xpath="/GFI-IZD-POD/NTI-E_1000956/P1076435" xmlDataType="decimal"/>
    </xmlCellPr>
  </singleXmlCell>
  <singleXmlCell id="489" r="I19" connectionId="0">
    <xmlCellPr id="1" uniqueName="P1076436">
      <xmlPr mapId="5" xpath="/GFI-IZD-POD/NTI-E_1000956/P1076436" xmlDataType="decimal"/>
    </xmlCellPr>
  </singleXmlCell>
  <singleXmlCell id="490" r="H20" connectionId="0">
    <xmlCellPr id="1" uniqueName="P1076437">
      <xmlPr mapId="5" xpath="/GFI-IZD-POD/NTI-E_1000956/P1076437" xmlDataType="decimal"/>
    </xmlCellPr>
  </singleXmlCell>
  <singleXmlCell id="491" r="I20" connectionId="0">
    <xmlCellPr id="1" uniqueName="P1076438">
      <xmlPr mapId="5" xpath="/GFI-IZD-POD/NTI-E_1000956/P1076438" xmlDataType="decimal"/>
    </xmlCellPr>
  </singleXmlCell>
  <singleXmlCell id="492" r="H21" connectionId="0">
    <xmlCellPr id="1" uniqueName="P1076439">
      <xmlPr mapId="5" xpath="/GFI-IZD-POD/NTI-E_1000956/P1076439" xmlDataType="decimal"/>
    </xmlCellPr>
  </singleXmlCell>
  <singleXmlCell id="493" r="I21" connectionId="0">
    <xmlCellPr id="1" uniqueName="P1076440">
      <xmlPr mapId="5" xpath="/GFI-IZD-POD/NTI-E_1000956/P1076440" xmlDataType="decimal"/>
    </xmlCellPr>
  </singleXmlCell>
  <singleXmlCell id="494" r="H22" connectionId="0">
    <xmlCellPr id="1" uniqueName="P1076441">
      <xmlPr mapId="5" xpath="/GFI-IZD-POD/NTI-E_1000956/P1076441" xmlDataType="decimal"/>
    </xmlCellPr>
  </singleXmlCell>
  <singleXmlCell id="495" r="I22" connectionId="0">
    <xmlCellPr id="1" uniqueName="P1076442">
      <xmlPr mapId="5" xpath="/GFI-IZD-POD/NTI-E_1000956/P1076442" xmlDataType="decimal"/>
    </xmlCellPr>
  </singleXmlCell>
  <singleXmlCell id="496" r="H23" connectionId="0">
    <xmlCellPr id="1" uniqueName="P1076443">
      <xmlPr mapId="5" xpath="/GFI-IZD-POD/NTI-E_1000956/P1076443" xmlDataType="decimal"/>
    </xmlCellPr>
  </singleXmlCell>
  <singleXmlCell id="497" r="I23" connectionId="0">
    <xmlCellPr id="1" uniqueName="P1076444">
      <xmlPr mapId="5" xpath="/GFI-IZD-POD/NTI-E_1000956/P1076444" xmlDataType="decimal"/>
    </xmlCellPr>
  </singleXmlCell>
  <singleXmlCell id="498" r="H24" connectionId="0">
    <xmlCellPr id="1" uniqueName="P1076445">
      <xmlPr mapId="5" xpath="/GFI-IZD-POD/NTI-E_1000956/P1076445" xmlDataType="decimal"/>
    </xmlCellPr>
  </singleXmlCell>
  <singleXmlCell id="499" r="I24" connectionId="0">
    <xmlCellPr id="1" uniqueName="P1076446">
      <xmlPr mapId="5" xpath="/GFI-IZD-POD/NTI-E_1000956/P1076446" xmlDataType="decimal"/>
    </xmlCellPr>
  </singleXmlCell>
  <singleXmlCell id="500" r="H25" connectionId="0">
    <xmlCellPr id="1" uniqueName="P1076447">
      <xmlPr mapId="5" xpath="/GFI-IZD-POD/NTI-E_1000956/P1076447" xmlDataType="decimal"/>
    </xmlCellPr>
  </singleXmlCell>
  <singleXmlCell id="501" r="I25" connectionId="0">
    <xmlCellPr id="1" uniqueName="P1076448">
      <xmlPr mapId="5" xpath="/GFI-IZD-POD/NTI-E_1000956/P1076448" xmlDataType="decimal"/>
    </xmlCellPr>
  </singleXmlCell>
  <singleXmlCell id="502" r="H26" connectionId="0">
    <xmlCellPr id="1" uniqueName="P1076449">
      <xmlPr mapId="5" xpath="/GFI-IZD-POD/NTI-E_1000956/P1076449" xmlDataType="decimal"/>
    </xmlCellPr>
  </singleXmlCell>
  <singleXmlCell id="503" r="I26" connectionId="0">
    <xmlCellPr id="1" uniqueName="P1076450">
      <xmlPr mapId="5" xpath="/GFI-IZD-POD/NTI-E_1000956/P1076450" xmlDataType="decimal"/>
    </xmlCellPr>
  </singleXmlCell>
  <singleXmlCell id="504" r="H27" connectionId="0">
    <xmlCellPr id="1" uniqueName="P1076451">
      <xmlPr mapId="5" xpath="/GFI-IZD-POD/NTI-E_1000956/P1076451" xmlDataType="decimal"/>
    </xmlCellPr>
  </singleXmlCell>
  <singleXmlCell id="505" r="I27" connectionId="0">
    <xmlCellPr id="1" uniqueName="P1076452">
      <xmlPr mapId="5" xpath="/GFI-IZD-POD/NTI-E_1000956/P1076452" xmlDataType="decimal"/>
    </xmlCellPr>
  </singleXmlCell>
  <singleXmlCell id="506" r="H29" connectionId="0">
    <xmlCellPr id="1" uniqueName="P1076453">
      <xmlPr mapId="5" xpath="/GFI-IZD-POD/NTI-E_1000956/P1076453" xmlDataType="decimal"/>
    </xmlCellPr>
  </singleXmlCell>
  <singleXmlCell id="507" r="I29" connectionId="0">
    <xmlCellPr id="1" uniqueName="P1076454">
      <xmlPr mapId="5" xpath="/GFI-IZD-POD/NTI-E_1000956/P1076454" xmlDataType="decimal"/>
    </xmlCellPr>
  </singleXmlCell>
  <singleXmlCell id="508" r="H30" connectionId="0">
    <xmlCellPr id="1" uniqueName="P1076455">
      <xmlPr mapId="5" xpath="/GFI-IZD-POD/NTI-E_1000956/P1076455" xmlDataType="decimal"/>
    </xmlCellPr>
  </singleXmlCell>
  <singleXmlCell id="509" r="I30" connectionId="0">
    <xmlCellPr id="1" uniqueName="P1076456">
      <xmlPr mapId="5" xpath="/GFI-IZD-POD/NTI-E_1000956/P1076456" xmlDataType="decimal"/>
    </xmlCellPr>
  </singleXmlCell>
  <singleXmlCell id="510" r="H31" connectionId="0">
    <xmlCellPr id="1" uniqueName="P1076457">
      <xmlPr mapId="5" xpath="/GFI-IZD-POD/NTI-E_1000956/P1076457" xmlDataType="decimal"/>
    </xmlCellPr>
  </singleXmlCell>
  <singleXmlCell id="511" r="I31" connectionId="0">
    <xmlCellPr id="1" uniqueName="P1076458">
      <xmlPr mapId="5" xpath="/GFI-IZD-POD/NTI-E_1000956/P1076458" xmlDataType="decimal"/>
    </xmlCellPr>
  </singleXmlCell>
  <singleXmlCell id="512" r="H32" connectionId="0">
    <xmlCellPr id="1" uniqueName="P1076459">
      <xmlPr mapId="5" xpath="/GFI-IZD-POD/NTI-E_1000956/P1076459" xmlDataType="decimal"/>
    </xmlCellPr>
  </singleXmlCell>
  <singleXmlCell id="513" r="I32" connectionId="0">
    <xmlCellPr id="1" uniqueName="P1076460">
      <xmlPr mapId="5" xpath="/GFI-IZD-POD/NTI-E_1000956/P1076460" xmlDataType="decimal"/>
    </xmlCellPr>
  </singleXmlCell>
  <singleXmlCell id="514" r="H33" connectionId="0">
    <xmlCellPr id="1" uniqueName="P1076461">
      <xmlPr mapId="5" xpath="/GFI-IZD-POD/NTI-E_1000956/P1076461" xmlDataType="decimal"/>
    </xmlCellPr>
  </singleXmlCell>
  <singleXmlCell id="515" r="I33" connectionId="0">
    <xmlCellPr id="1" uniqueName="P1076462">
      <xmlPr mapId="5" xpath="/GFI-IZD-POD/NTI-E_1000956/P1076462" xmlDataType="decimal"/>
    </xmlCellPr>
  </singleXmlCell>
  <singleXmlCell id="516" r="H34" connectionId="0">
    <xmlCellPr id="1" uniqueName="P1076463">
      <xmlPr mapId="5" xpath="/GFI-IZD-POD/NTI-E_1000956/P1076463" xmlDataType="decimal"/>
    </xmlCellPr>
  </singleXmlCell>
  <singleXmlCell id="517" r="I34" connectionId="0">
    <xmlCellPr id="1" uniqueName="P1076464">
      <xmlPr mapId="5" xpath="/GFI-IZD-POD/NTI-E_1000956/P1076464" xmlDataType="decimal"/>
    </xmlCellPr>
  </singleXmlCell>
  <singleXmlCell id="518" r="H35" connectionId="0">
    <xmlCellPr id="1" uniqueName="P1076465">
      <xmlPr mapId="5" xpath="/GFI-IZD-POD/NTI-E_1000956/P1076465" xmlDataType="decimal"/>
    </xmlCellPr>
  </singleXmlCell>
  <singleXmlCell id="519" r="I35" connectionId="0">
    <xmlCellPr id="1" uniqueName="P1076466">
      <xmlPr mapId="5" xpath="/GFI-IZD-POD/NTI-E_1000956/P1076466" xmlDataType="decimal"/>
    </xmlCellPr>
  </singleXmlCell>
  <singleXmlCell id="520" r="H36" connectionId="0">
    <xmlCellPr id="1" uniqueName="P1076467">
      <xmlPr mapId="5" xpath="/GFI-IZD-POD/NTI-E_1000956/P1076467" xmlDataType="decimal"/>
    </xmlCellPr>
  </singleXmlCell>
  <singleXmlCell id="521" r="I36" connectionId="0">
    <xmlCellPr id="1" uniqueName="P1076468">
      <xmlPr mapId="5" xpath="/GFI-IZD-POD/NTI-E_1000956/P1076468" xmlDataType="decimal"/>
    </xmlCellPr>
  </singleXmlCell>
  <singleXmlCell id="522" r="H37" connectionId="0">
    <xmlCellPr id="1" uniqueName="P1076469">
      <xmlPr mapId="5" xpath="/GFI-IZD-POD/NTI-E_1000956/P1076469" xmlDataType="decimal"/>
    </xmlCellPr>
  </singleXmlCell>
  <singleXmlCell id="523" r="I37" connectionId="0">
    <xmlCellPr id="1" uniqueName="P1076470">
      <xmlPr mapId="5" xpath="/GFI-IZD-POD/NTI-E_1000956/P1076470" xmlDataType="decimal"/>
    </xmlCellPr>
  </singleXmlCell>
  <singleXmlCell id="524" r="H38" connectionId="0">
    <xmlCellPr id="1" uniqueName="P1076471">
      <xmlPr mapId="5" xpath="/GFI-IZD-POD/NTI-E_1000956/P1076471" xmlDataType="decimal"/>
    </xmlCellPr>
  </singleXmlCell>
  <singleXmlCell id="525" r="I38" connectionId="0">
    <xmlCellPr id="1" uniqueName="P1076472">
      <xmlPr mapId="5" xpath="/GFI-IZD-POD/NTI-E_1000956/P1076472" xmlDataType="decimal"/>
    </xmlCellPr>
  </singleXmlCell>
  <singleXmlCell id="526" r="H39" connectionId="0">
    <xmlCellPr id="1" uniqueName="P1076473">
      <xmlPr mapId="5" xpath="/GFI-IZD-POD/NTI-E_1000956/P1076473" xmlDataType="decimal"/>
    </xmlCellPr>
  </singleXmlCell>
  <singleXmlCell id="527" r="I39" connectionId="0">
    <xmlCellPr id="1" uniqueName="P1076474">
      <xmlPr mapId="5" xpath="/GFI-IZD-POD/NTI-E_1000956/P1076474" xmlDataType="decimal"/>
    </xmlCellPr>
  </singleXmlCell>
  <singleXmlCell id="528" r="H40" connectionId="0">
    <xmlCellPr id="1" uniqueName="P1076475">
      <xmlPr mapId="5" xpath="/GFI-IZD-POD/NTI-E_1000956/P1076475" xmlDataType="decimal"/>
    </xmlCellPr>
  </singleXmlCell>
  <singleXmlCell id="529" r="I40" connectionId="0">
    <xmlCellPr id="1" uniqueName="P1076476">
      <xmlPr mapId="5" xpath="/GFI-IZD-POD/NTI-E_1000956/P1076476" xmlDataType="decimal"/>
    </xmlCellPr>
  </singleXmlCell>
  <singleXmlCell id="530" r="H41" connectionId="0">
    <xmlCellPr id="1" uniqueName="P1076477">
      <xmlPr mapId="5" xpath="/GFI-IZD-POD/NTI-E_1000956/P1076477" xmlDataType="decimal"/>
    </xmlCellPr>
  </singleXmlCell>
  <singleXmlCell id="531" r="I41" connectionId="0">
    <xmlCellPr id="1" uniqueName="P1076478">
      <xmlPr mapId="5" xpath="/GFI-IZD-POD/NTI-E_1000956/P1076478" xmlDataType="decimal"/>
    </xmlCellPr>
  </singleXmlCell>
  <singleXmlCell id="532" r="H42" connectionId="0">
    <xmlCellPr id="1" uniqueName="P1076479">
      <xmlPr mapId="5" xpath="/GFI-IZD-POD/NTI-E_1000956/P1076479" xmlDataType="decimal"/>
    </xmlCellPr>
  </singleXmlCell>
  <singleXmlCell id="533" r="I42" connectionId="0">
    <xmlCellPr id="1" uniqueName="P1076480">
      <xmlPr mapId="5" xpath="/GFI-IZD-POD/NTI-E_1000956/P1076480" xmlDataType="decimal"/>
    </xmlCellPr>
  </singleXmlCell>
  <singleXmlCell id="534" r="H44" connectionId="0">
    <xmlCellPr id="1" uniqueName="P1076481">
      <xmlPr mapId="5" xpath="/GFI-IZD-POD/NTI-E_1000956/P1076481" xmlDataType="decimal"/>
    </xmlCellPr>
  </singleXmlCell>
  <singleXmlCell id="535" r="I44" connectionId="0">
    <xmlCellPr id="1" uniqueName="P1076482">
      <xmlPr mapId="5" xpath="/GFI-IZD-POD/NTI-E_1000956/P1076482" xmlDataType="decimal"/>
    </xmlCellPr>
  </singleXmlCell>
  <singleXmlCell id="536" r="H45" connectionId="0">
    <xmlCellPr id="1" uniqueName="P1076483">
      <xmlPr mapId="5" xpath="/GFI-IZD-POD/NTI-E_1000956/P1076483" xmlDataType="decimal"/>
    </xmlCellPr>
  </singleXmlCell>
  <singleXmlCell id="537" r="I45" connectionId="0">
    <xmlCellPr id="1" uniqueName="P1076484">
      <xmlPr mapId="5" xpath="/GFI-IZD-POD/NTI-E_1000956/P1076484" xmlDataType="decimal"/>
    </xmlCellPr>
  </singleXmlCell>
  <singleXmlCell id="538" r="H46" connectionId="0">
    <xmlCellPr id="1" uniqueName="P1076485">
      <xmlPr mapId="5" xpath="/GFI-IZD-POD/NTI-E_1000956/P1076485" xmlDataType="decimal"/>
    </xmlCellPr>
  </singleXmlCell>
  <singleXmlCell id="539" r="I46" connectionId="0">
    <xmlCellPr id="1" uniqueName="P1076486">
      <xmlPr mapId="5" xpath="/GFI-IZD-POD/NTI-E_1000956/P1076486" xmlDataType="decimal"/>
    </xmlCellPr>
  </singleXmlCell>
  <singleXmlCell id="540" r="H47" connectionId="0">
    <xmlCellPr id="1" uniqueName="P1076487">
      <xmlPr mapId="5" xpath="/GFI-IZD-POD/NTI-E_1000956/P1076487" xmlDataType="decimal"/>
    </xmlCellPr>
  </singleXmlCell>
  <singleXmlCell id="541" r="I47" connectionId="0">
    <xmlCellPr id="1" uniqueName="P1076488">
      <xmlPr mapId="5" xpath="/GFI-IZD-POD/NTI-E_1000956/P1076488" xmlDataType="decimal"/>
    </xmlCellPr>
  </singleXmlCell>
  <singleXmlCell id="542" r="H48" connectionId="0">
    <xmlCellPr id="1" uniqueName="P1076489">
      <xmlPr mapId="5" xpath="/GFI-IZD-POD/NTI-E_1000956/P1076489" xmlDataType="decimal"/>
    </xmlCellPr>
  </singleXmlCell>
  <singleXmlCell id="543" r="I48" connectionId="0">
    <xmlCellPr id="1" uniqueName="P1076490">
      <xmlPr mapId="5" xpath="/GFI-IZD-POD/NTI-E_1000956/P1076490" xmlDataType="decimal"/>
    </xmlCellPr>
  </singleXmlCell>
  <singleXmlCell id="544" r="H49" connectionId="0">
    <xmlCellPr id="1" uniqueName="P1076491">
      <xmlPr mapId="5" xpath="/GFI-IZD-POD/NTI-E_1000956/P1076491" xmlDataType="decimal"/>
    </xmlCellPr>
  </singleXmlCell>
  <singleXmlCell id="545" r="I49" connectionId="0">
    <xmlCellPr id="1" uniqueName="P1076492">
      <xmlPr mapId="5" xpath="/GFI-IZD-POD/NTI-E_1000956/P1076492" xmlDataType="decimal"/>
    </xmlCellPr>
  </singleXmlCell>
  <singleXmlCell id="546" r="H50" connectionId="0">
    <xmlCellPr id="1" uniqueName="P1076493">
      <xmlPr mapId="5" xpath="/GFI-IZD-POD/NTI-E_1000956/P1076493" xmlDataType="decimal"/>
    </xmlCellPr>
  </singleXmlCell>
  <singleXmlCell id="547" r="I50" connectionId="0">
    <xmlCellPr id="1" uniqueName="P1076494">
      <xmlPr mapId="5" xpath="/GFI-IZD-POD/NTI-E_1000956/P1076494" xmlDataType="decimal"/>
    </xmlCellPr>
  </singleXmlCell>
  <singleXmlCell id="548" r="H51" connectionId="0">
    <xmlCellPr id="1" uniqueName="P1076495">
      <xmlPr mapId="5" xpath="/GFI-IZD-POD/NTI-E_1000956/P1076495" xmlDataType="decimal"/>
    </xmlCellPr>
  </singleXmlCell>
  <singleXmlCell id="549" r="I51" connectionId="0">
    <xmlCellPr id="1" uniqueName="P1076496">
      <xmlPr mapId="5" xpath="/GFI-IZD-POD/NTI-E_1000956/P1076496" xmlDataType="decimal"/>
    </xmlCellPr>
  </singleXmlCell>
  <singleXmlCell id="550" r="H52" connectionId="0">
    <xmlCellPr id="1" uniqueName="P1078211">
      <xmlPr mapId="5" xpath="/GFI-IZD-POD/NTI-E_1000956/P1078211" xmlDataType="decimal"/>
    </xmlCellPr>
  </singleXmlCell>
  <singleXmlCell id="551" r="I52" connectionId="0">
    <xmlCellPr id="1" uniqueName="P1078212">
      <xmlPr mapId="5" xpath="/GFI-IZD-POD/NTI-E_1000956/P1078212" xmlDataType="decimal"/>
    </xmlCellPr>
  </singleXmlCell>
  <singleXmlCell id="552" r="H53" connectionId="0">
    <xmlCellPr id="1" uniqueName="P1078213">
      <xmlPr mapId="5" xpath="/GFI-IZD-POD/NTI-E_1000956/P1078213" xmlDataType="decimal"/>
    </xmlCellPr>
  </singleXmlCell>
  <singleXmlCell id="553" r="I53" connectionId="0">
    <xmlCellPr id="1" uniqueName="P1078214">
      <xmlPr mapId="5" xpath="/GFI-IZD-POD/NTI-E_1000956/P1078214" xmlDataType="decimal"/>
    </xmlCellPr>
  </singleXmlCell>
  <singleXmlCell id="554" r="H54" connectionId="0">
    <xmlCellPr id="1" uniqueName="P1078216">
      <xmlPr mapId="5" xpath="/GFI-IZD-POD/NTI-E_1000956/P1078216" xmlDataType="decimal"/>
    </xmlCellPr>
  </singleXmlCell>
  <singleXmlCell id="555" r="I54" connectionId="0">
    <xmlCellPr id="1" uniqueName="P1078218">
      <xmlPr mapId="5" xpath="/GFI-IZD-POD/NTI-E_1000956/P1078218" xmlDataType="decimal"/>
    </xmlCellPr>
  </singleXmlCell>
  <singleXmlCell id="556" r="H55" connectionId="0">
    <xmlCellPr id="1" uniqueName="P1078219">
      <xmlPr mapId="5" xpath="/GFI-IZD-POD/NTI-E_1000956/P1078219" xmlDataType="decimal"/>
    </xmlCellPr>
  </singleXmlCell>
  <singleXmlCell id="557" r="I55" connectionId="0">
    <xmlCellPr id="1" uniqueName="P1078221">
      <xmlPr mapId="5" xpath="/GFI-IZD-POD/NTI-E_1000956/P1078221" xmlDataType="decimal"/>
    </xmlCellPr>
  </singleXmlCell>
  <singleXmlCell id="558" r="H56" connectionId="0">
    <xmlCellPr id="1" uniqueName="P1078223">
      <xmlPr mapId="5" xpath="/GFI-IZD-POD/NTI-E_1000956/P1078223" xmlDataType="decimal"/>
    </xmlCellPr>
  </singleXmlCell>
  <singleXmlCell id="559" r="I56" connectionId="0">
    <xmlCellPr id="1" uniqueName="P1078225">
      <xmlPr mapId="5" xpath="/GFI-IZD-POD/NTI-E_1000956/P1078225" xmlDataType="decimal"/>
    </xmlCellPr>
  </singleXmlCell>
  <singleXmlCell id="560" r="H57" connectionId="0">
    <xmlCellPr id="1" uniqueName="P1078227">
      <xmlPr mapId="5" xpath="/GFI-IZD-POD/NTI-E_1000956/P1078227" xmlDataType="decimal"/>
    </xmlCellPr>
  </singleXmlCell>
  <singleXmlCell id="561" r="I57" connectionId="0">
    <xmlCellPr id="1" uniqueName="P1078228">
      <xmlPr mapId="5" xpath="/GFI-IZD-POD/NTI-E_1000956/P1078228" xmlDataType="decimal"/>
    </xmlCellPr>
  </singleXmlCell>
  <singleXmlCell id="562" r="H58" connectionId="0">
    <xmlCellPr id="1" uniqueName="P1078230">
      <xmlPr mapId="5" xpath="/GFI-IZD-POD/NTI-E_1000956/P1078230" xmlDataType="decimal"/>
    </xmlCellPr>
  </singleXmlCell>
  <singleXmlCell id="563" r="I58" connectionId="0">
    <xmlCellPr id="1" uniqueName="P1078232">
      <xmlPr mapId="5" xpath="/GFI-IZD-POD/NTI-E_1000956/P1078232" xmlDataType="decimal"/>
    </xmlCellPr>
  </singleXmlCell>
  <singleXmlCell id="564" r="H59" connectionId="0">
    <xmlCellPr id="1" uniqueName="P1078234">
      <xmlPr mapId="5" xpath="/GFI-IZD-POD/NTI-E_1000956/P1078234" xmlDataType="decimal"/>
    </xmlCellPr>
  </singleXmlCell>
  <singleXmlCell id="565" r="I59" connectionId="0">
    <xmlCellPr id="1" uniqueName="P1078235">
      <xmlPr mapId="5" xpath="/GFI-IZD-POD/NTI-E_1000956/P1078235" xmlDataType="decimal"/>
    </xmlCellPr>
  </singleXmlCell>
</singleXmlCells>
</file>

<file path=xl/tables/tableSingleCells5.xml><?xml version="1.0" encoding="utf-8"?>
<singleXmlCells xmlns="http://schemas.openxmlformats.org/spreadsheetml/2006/main">
  <singleXmlCell id="566" r="H8" connectionId="0">
    <xmlCellPr id="1" uniqueName="P1078099">
      <xmlPr mapId="5" xpath="/GFI-IZD-POD/NTD-E_1000957/P1078099" xmlDataType="decimal"/>
    </xmlCellPr>
  </singleXmlCell>
  <singleXmlCell id="567" r="I8" connectionId="0">
    <xmlCellPr id="1" uniqueName="P1078100">
      <xmlPr mapId="5" xpath="/GFI-IZD-POD/NTD-E_1000957/P1078100" xmlDataType="decimal"/>
    </xmlCellPr>
  </singleXmlCell>
  <singleXmlCell id="568" r="H9" connectionId="0">
    <xmlCellPr id="1" uniqueName="P1078101">
      <xmlPr mapId="5" xpath="/GFI-IZD-POD/NTD-E_1000957/P1078101" xmlDataType="decimal"/>
    </xmlCellPr>
  </singleXmlCell>
  <singleXmlCell id="569" r="I9" connectionId="0">
    <xmlCellPr id="1" uniqueName="P1078102">
      <xmlPr mapId="5" xpath="/GFI-IZD-POD/NTD-E_1000957/P1078102" xmlDataType="decimal"/>
    </xmlCellPr>
  </singleXmlCell>
  <singleXmlCell id="570" r="H10" connectionId="0">
    <xmlCellPr id="1" uniqueName="P1078103">
      <xmlPr mapId="5" xpath="/GFI-IZD-POD/NTD-E_1000957/P1078103" xmlDataType="decimal"/>
    </xmlCellPr>
  </singleXmlCell>
  <singleXmlCell id="571" r="I10" connectionId="0">
    <xmlCellPr id="1" uniqueName="P1078104">
      <xmlPr mapId="5" xpath="/GFI-IZD-POD/NTD-E_1000957/P1078104" xmlDataType="decimal"/>
    </xmlCellPr>
  </singleXmlCell>
  <singleXmlCell id="572" r="H11" connectionId="0">
    <xmlCellPr id="1" uniqueName="P1078105">
      <xmlPr mapId="5" xpath="/GFI-IZD-POD/NTD-E_1000957/P1078105" xmlDataType="decimal"/>
    </xmlCellPr>
  </singleXmlCell>
  <singleXmlCell id="573" r="I11" connectionId="0">
    <xmlCellPr id="1" uniqueName="P1078106">
      <xmlPr mapId="5" xpath="/GFI-IZD-POD/NTD-E_1000957/P1078106" xmlDataType="decimal"/>
    </xmlCellPr>
  </singleXmlCell>
  <singleXmlCell id="574" r="H12" connectionId="0">
    <xmlCellPr id="1" uniqueName="P1122162">
      <xmlPr mapId="5" xpath="/GFI-IZD-POD/NTD-E_1000957/P1122162" xmlDataType="decimal"/>
    </xmlCellPr>
  </singleXmlCell>
  <singleXmlCell id="575" r="I12" connectionId="0">
    <xmlCellPr id="1" uniqueName="P1122163">
      <xmlPr mapId="5" xpath="/GFI-IZD-POD/NTD-E_1000957/P1122163" xmlDataType="decimal"/>
    </xmlCellPr>
  </singleXmlCell>
  <singleXmlCell id="576" r="H13" connectionId="0">
    <xmlCellPr id="1" uniqueName="P1122164">
      <xmlPr mapId="5" xpath="/GFI-IZD-POD/NTD-E_1000957/P1122164" xmlDataType="decimal"/>
    </xmlCellPr>
  </singleXmlCell>
  <singleXmlCell id="577" r="I13" connectionId="0">
    <xmlCellPr id="1" uniqueName="P1122165">
      <xmlPr mapId="5" xpath="/GFI-IZD-POD/NTD-E_1000957/P1122165" xmlDataType="decimal"/>
    </xmlCellPr>
  </singleXmlCell>
  <singleXmlCell id="578" r="H14" connectionId="0">
    <xmlCellPr id="1" uniqueName="P1078107">
      <xmlPr mapId="5" xpath="/GFI-IZD-POD/NTD-E_1000957/P1078107" xmlDataType="decimal"/>
    </xmlCellPr>
  </singleXmlCell>
  <singleXmlCell id="579" r="I14" connectionId="0">
    <xmlCellPr id="1" uniqueName="P1078108">
      <xmlPr mapId="5" xpath="/GFI-IZD-POD/NTD-E_1000957/P1078108" xmlDataType="decimal"/>
    </xmlCellPr>
  </singleXmlCell>
  <singleXmlCell id="580" r="H15" connectionId="0">
    <xmlCellPr id="1" uniqueName="P1078109">
      <xmlPr mapId="5" xpath="/GFI-IZD-POD/NTD-E_1000957/P1078109" xmlDataType="decimal"/>
    </xmlCellPr>
  </singleXmlCell>
  <singleXmlCell id="581" r="I15" connectionId="0">
    <xmlCellPr id="1" uniqueName="P1078110">
      <xmlPr mapId="5" xpath="/GFI-IZD-POD/NTD-E_1000957/P1078110" xmlDataType="decimal"/>
    </xmlCellPr>
  </singleXmlCell>
  <singleXmlCell id="582" r="H16" connectionId="0">
    <xmlCellPr id="1" uniqueName="P1078111">
      <xmlPr mapId="5" xpath="/GFI-IZD-POD/NTD-E_1000957/P1078111" xmlDataType="decimal"/>
    </xmlCellPr>
  </singleXmlCell>
  <singleXmlCell id="583" r="I16" connectionId="0">
    <xmlCellPr id="1" uniqueName="P1078112">
      <xmlPr mapId="5" xpath="/GFI-IZD-POD/NTD-E_1000957/P1078112" xmlDataType="decimal"/>
    </xmlCellPr>
  </singleXmlCell>
  <singleXmlCell id="584" r="H17" connectionId="0">
    <xmlCellPr id="1" uniqueName="P1078117">
      <xmlPr mapId="5" xpath="/GFI-IZD-POD/NTD-E_1000957/P1078117" xmlDataType="decimal"/>
    </xmlCellPr>
  </singleXmlCell>
  <singleXmlCell id="585" r="I17" connectionId="0">
    <xmlCellPr id="1" uniqueName="P1078118">
      <xmlPr mapId="5" xpath="/GFI-IZD-POD/NTD-E_1000957/P1078118" xmlDataType="decimal"/>
    </xmlCellPr>
  </singleXmlCell>
  <singleXmlCell id="586" r="H18" connectionId="0">
    <xmlCellPr id="1" uniqueName="P1078119">
      <xmlPr mapId="5" xpath="/GFI-IZD-POD/NTD-E_1000957/P1078119" xmlDataType="decimal"/>
    </xmlCellPr>
  </singleXmlCell>
  <singleXmlCell id="587" r="I18" connectionId="0">
    <xmlCellPr id="1" uniqueName="P1078120">
      <xmlPr mapId="5" xpath="/GFI-IZD-POD/NTD-E_1000957/P1078120" xmlDataType="decimal"/>
    </xmlCellPr>
  </singleXmlCell>
  <singleXmlCell id="588" r="H19" connectionId="0">
    <xmlCellPr id="1" uniqueName="P1122166">
      <xmlPr mapId="5" xpath="/GFI-IZD-POD/NTD-E_1000957/P1122166" xmlDataType="decimal"/>
    </xmlCellPr>
  </singleXmlCell>
  <singleXmlCell id="589" r="I19" connectionId="0">
    <xmlCellPr id="1" uniqueName="P1122167">
      <xmlPr mapId="5" xpath="/GFI-IZD-POD/NTD-E_1000957/P1122167" xmlDataType="decimal"/>
    </xmlCellPr>
  </singleXmlCell>
  <singleXmlCell id="590" r="H20" connectionId="0">
    <xmlCellPr id="1" uniqueName="P1122168">
      <xmlPr mapId="5" xpath="/GFI-IZD-POD/NTD-E_1000957/P1122168" xmlDataType="decimal"/>
    </xmlCellPr>
  </singleXmlCell>
  <singleXmlCell id="591" r="I20" connectionId="0">
    <xmlCellPr id="1" uniqueName="P1122169">
      <xmlPr mapId="5" xpath="/GFI-IZD-POD/NTD-E_1000957/P1122169" xmlDataType="decimal"/>
    </xmlCellPr>
  </singleXmlCell>
  <singleXmlCell id="592" r="H21" connectionId="0">
    <xmlCellPr id="1" uniqueName="P1078121">
      <xmlPr mapId="5" xpath="/GFI-IZD-POD/NTD-E_1000957/P1078121" xmlDataType="decimal"/>
    </xmlCellPr>
  </singleXmlCell>
  <singleXmlCell id="593" r="I21" connectionId="0">
    <xmlCellPr id="1" uniqueName="P1078122">
      <xmlPr mapId="5" xpath="/GFI-IZD-POD/NTD-E_1000957/P1078122" xmlDataType="decimal"/>
    </xmlCellPr>
  </singleXmlCell>
  <singleXmlCell id="594" r="H23" connectionId="0">
    <xmlCellPr id="1" uniqueName="P1078123">
      <xmlPr mapId="5" xpath="/GFI-IZD-POD/NTD-E_1000957/P1078123" xmlDataType="decimal"/>
    </xmlCellPr>
  </singleXmlCell>
  <singleXmlCell id="595" r="I23" connectionId="0">
    <xmlCellPr id="1" uniqueName="P1078124">
      <xmlPr mapId="5" xpath="/GFI-IZD-POD/NTD-E_1000957/P1078124" xmlDataType="decimal"/>
    </xmlCellPr>
  </singleXmlCell>
  <singleXmlCell id="596" r="H24" connectionId="0">
    <xmlCellPr id="1" uniqueName="P1078125">
      <xmlPr mapId="5" xpath="/GFI-IZD-POD/NTD-E_1000957/P1078125" xmlDataType="decimal"/>
    </xmlCellPr>
  </singleXmlCell>
  <singleXmlCell id="597" r="I24" connectionId="0">
    <xmlCellPr id="1" uniqueName="P1078126">
      <xmlPr mapId="5" xpath="/GFI-IZD-POD/NTD-E_1000957/P1078126" xmlDataType="decimal"/>
    </xmlCellPr>
  </singleXmlCell>
  <singleXmlCell id="598" r="H25" connectionId="0">
    <xmlCellPr id="1" uniqueName="P1078127">
      <xmlPr mapId="5" xpath="/GFI-IZD-POD/NTD-E_1000957/P1078127" xmlDataType="decimal"/>
    </xmlCellPr>
  </singleXmlCell>
  <singleXmlCell id="599" r="I25" connectionId="0">
    <xmlCellPr id="1" uniqueName="P1078128">
      <xmlPr mapId="5" xpath="/GFI-IZD-POD/NTD-E_1000957/P1078128" xmlDataType="decimal"/>
    </xmlCellPr>
  </singleXmlCell>
  <singleXmlCell id="600" r="H26" connectionId="0">
    <xmlCellPr id="1" uniqueName="P1078129">
      <xmlPr mapId="5" xpath="/GFI-IZD-POD/NTD-E_1000957/P1078129" xmlDataType="decimal"/>
    </xmlCellPr>
  </singleXmlCell>
  <singleXmlCell id="601" r="I26" connectionId="0">
    <xmlCellPr id="1" uniqueName="P1078130">
      <xmlPr mapId="5" xpath="/GFI-IZD-POD/NTD-E_1000957/P1078130" xmlDataType="decimal"/>
    </xmlCellPr>
  </singleXmlCell>
  <singleXmlCell id="602" r="H27" connectionId="0">
    <xmlCellPr id="1" uniqueName="P1078131">
      <xmlPr mapId="5" xpath="/GFI-IZD-POD/NTD-E_1000957/P1078131" xmlDataType="decimal"/>
    </xmlCellPr>
  </singleXmlCell>
  <singleXmlCell id="603" r="I27" connectionId="0">
    <xmlCellPr id="1" uniqueName="P1078132">
      <xmlPr mapId="5" xpath="/GFI-IZD-POD/NTD-E_1000957/P1078132" xmlDataType="decimal"/>
    </xmlCellPr>
  </singleXmlCell>
  <singleXmlCell id="604" r="H28" connectionId="0">
    <xmlCellPr id="1" uniqueName="P1078133">
      <xmlPr mapId="5" xpath="/GFI-IZD-POD/NTD-E_1000957/P1078133" xmlDataType="decimal"/>
    </xmlCellPr>
  </singleXmlCell>
  <singleXmlCell id="605" r="I28" connectionId="0">
    <xmlCellPr id="1" uniqueName="P1078134">
      <xmlPr mapId="5" xpath="/GFI-IZD-POD/NTD-E_1000957/P1078134" xmlDataType="decimal"/>
    </xmlCellPr>
  </singleXmlCell>
  <singleXmlCell id="606" r="H29" connectionId="0">
    <xmlCellPr id="1" uniqueName="P1078135">
      <xmlPr mapId="5" xpath="/GFI-IZD-POD/NTD-E_1000957/P1078135" xmlDataType="decimal"/>
    </xmlCellPr>
  </singleXmlCell>
  <singleXmlCell id="607" r="I29" connectionId="0">
    <xmlCellPr id="1" uniqueName="P1078136">
      <xmlPr mapId="5" xpath="/GFI-IZD-POD/NTD-E_1000957/P1078136" xmlDataType="decimal"/>
    </xmlCellPr>
  </singleXmlCell>
  <singleXmlCell id="608" r="H30" connectionId="0">
    <xmlCellPr id="1" uniqueName="P1078137">
      <xmlPr mapId="5" xpath="/GFI-IZD-POD/NTD-E_1000957/P1078137" xmlDataType="decimal"/>
    </xmlCellPr>
  </singleXmlCell>
  <singleXmlCell id="609" r="I30" connectionId="0">
    <xmlCellPr id="1" uniqueName="P1078138">
      <xmlPr mapId="5" xpath="/GFI-IZD-POD/NTD-E_1000957/P1078138" xmlDataType="decimal"/>
    </xmlCellPr>
  </singleXmlCell>
  <singleXmlCell id="610" r="H31" connectionId="0">
    <xmlCellPr id="1" uniqueName="P1078139">
      <xmlPr mapId="5" xpath="/GFI-IZD-POD/NTD-E_1000957/P1078139" xmlDataType="decimal"/>
    </xmlCellPr>
  </singleXmlCell>
  <singleXmlCell id="611" r="I31" connectionId="0">
    <xmlCellPr id="1" uniqueName="P1078140">
      <xmlPr mapId="5" xpath="/GFI-IZD-POD/NTD-E_1000957/P1078140" xmlDataType="decimal"/>
    </xmlCellPr>
  </singleXmlCell>
  <singleXmlCell id="612" r="H32" connectionId="0">
    <xmlCellPr id="1" uniqueName="P1078141">
      <xmlPr mapId="5" xpath="/GFI-IZD-POD/NTD-E_1000957/P1078141" xmlDataType="decimal"/>
    </xmlCellPr>
  </singleXmlCell>
  <singleXmlCell id="613" r="I32" connectionId="0">
    <xmlCellPr id="1" uniqueName="P1078142">
      <xmlPr mapId="5" xpath="/GFI-IZD-POD/NTD-E_1000957/P1078142" xmlDataType="decimal"/>
    </xmlCellPr>
  </singleXmlCell>
  <singleXmlCell id="614" r="H33" connectionId="0">
    <xmlCellPr id="1" uniqueName="P1078143">
      <xmlPr mapId="5" xpath="/GFI-IZD-POD/NTD-E_1000957/P1078143" xmlDataType="decimal"/>
    </xmlCellPr>
  </singleXmlCell>
  <singleXmlCell id="615" r="I33" connectionId="0">
    <xmlCellPr id="1" uniqueName="P1078144">
      <xmlPr mapId="5" xpath="/GFI-IZD-POD/NTD-E_1000957/P1078144" xmlDataType="decimal"/>
    </xmlCellPr>
  </singleXmlCell>
  <singleXmlCell id="616" r="H34" connectionId="0">
    <xmlCellPr id="1" uniqueName="P1078145">
      <xmlPr mapId="5" xpath="/GFI-IZD-POD/NTD-E_1000957/P1078145" xmlDataType="decimal"/>
    </xmlCellPr>
  </singleXmlCell>
  <singleXmlCell id="617" r="I34" connectionId="0">
    <xmlCellPr id="1" uniqueName="P1078146">
      <xmlPr mapId="5" xpath="/GFI-IZD-POD/NTD-E_1000957/P1078146" xmlDataType="decimal"/>
    </xmlCellPr>
  </singleXmlCell>
  <singleXmlCell id="618" r="H35" connectionId="0">
    <xmlCellPr id="1" uniqueName="P1078147">
      <xmlPr mapId="5" xpath="/GFI-IZD-POD/NTD-E_1000957/P1078147" xmlDataType="decimal"/>
    </xmlCellPr>
  </singleXmlCell>
  <singleXmlCell id="619" r="I35" connectionId="0">
    <xmlCellPr id="1" uniqueName="P1078148">
      <xmlPr mapId="5" xpath="/GFI-IZD-POD/NTD-E_1000957/P1078148" xmlDataType="decimal"/>
    </xmlCellPr>
  </singleXmlCell>
  <singleXmlCell id="620" r="H36" connectionId="0">
    <xmlCellPr id="1" uniqueName="P1078149">
      <xmlPr mapId="5" xpath="/GFI-IZD-POD/NTD-E_1000957/P1078149" xmlDataType="decimal"/>
    </xmlCellPr>
  </singleXmlCell>
  <singleXmlCell id="621" r="I36" connectionId="0">
    <xmlCellPr id="1" uniqueName="P1078150">
      <xmlPr mapId="5" xpath="/GFI-IZD-POD/NTD-E_1000957/P1078150" xmlDataType="decimal"/>
    </xmlCellPr>
  </singleXmlCell>
  <singleXmlCell id="623" r="H38" connectionId="0">
    <xmlCellPr id="1" uniqueName="P1078151">
      <xmlPr mapId="5" xpath="/GFI-IZD-POD/NTD-E_1000957/P1078151" xmlDataType="decimal"/>
    </xmlCellPr>
  </singleXmlCell>
  <singleXmlCell id="624" r="I38" connectionId="0">
    <xmlCellPr id="1" uniqueName="P1078152">
      <xmlPr mapId="5" xpath="/GFI-IZD-POD/NTD-E_1000957/P1078152" xmlDataType="decimal"/>
    </xmlCellPr>
  </singleXmlCell>
  <singleXmlCell id="625" r="H39" connectionId="0">
    <xmlCellPr id="1" uniqueName="P1078153">
      <xmlPr mapId="5" xpath="/GFI-IZD-POD/NTD-E_1000957/P1078153" xmlDataType="decimal"/>
    </xmlCellPr>
  </singleXmlCell>
  <singleXmlCell id="626" r="I39" connectionId="0">
    <xmlCellPr id="1" uniqueName="P1078154">
      <xmlPr mapId="5" xpath="/GFI-IZD-POD/NTD-E_1000957/P1078154" xmlDataType="decimal"/>
    </xmlCellPr>
  </singleXmlCell>
  <singleXmlCell id="627" r="H40" connectionId="0">
    <xmlCellPr id="1" uniqueName="P1078155">
      <xmlPr mapId="5" xpath="/GFI-IZD-POD/NTD-E_1000957/P1078155" xmlDataType="decimal"/>
    </xmlCellPr>
  </singleXmlCell>
  <singleXmlCell id="628" r="I40" connectionId="0">
    <xmlCellPr id="1" uniqueName="P1078156">
      <xmlPr mapId="5" xpath="/GFI-IZD-POD/NTD-E_1000957/P1078156" xmlDataType="decimal"/>
    </xmlCellPr>
  </singleXmlCell>
  <singleXmlCell id="629" r="H41" connectionId="0">
    <xmlCellPr id="1" uniqueName="P1078157">
      <xmlPr mapId="5" xpath="/GFI-IZD-POD/NTD-E_1000957/P1078157" xmlDataType="decimal"/>
    </xmlCellPr>
  </singleXmlCell>
  <singleXmlCell id="630" r="I41" connectionId="0">
    <xmlCellPr id="1" uniqueName="P1078158">
      <xmlPr mapId="5" xpath="/GFI-IZD-POD/NTD-E_1000957/P1078158" xmlDataType="decimal"/>
    </xmlCellPr>
  </singleXmlCell>
  <singleXmlCell id="631" r="H42" connectionId="0">
    <xmlCellPr id="1" uniqueName="P1078159">
      <xmlPr mapId="5" xpath="/GFI-IZD-POD/NTD-E_1000957/P1078159" xmlDataType="decimal"/>
    </xmlCellPr>
  </singleXmlCell>
  <singleXmlCell id="632" r="I42" connectionId="0">
    <xmlCellPr id="1" uniqueName="P1078160">
      <xmlPr mapId="5" xpath="/GFI-IZD-POD/NTD-E_1000957/P1078160" xmlDataType="decimal"/>
    </xmlCellPr>
  </singleXmlCell>
  <singleXmlCell id="633" r="H43" connectionId="0">
    <xmlCellPr id="1" uniqueName="P1078161">
      <xmlPr mapId="5" xpath="/GFI-IZD-POD/NTD-E_1000957/P1078161" xmlDataType="decimal"/>
    </xmlCellPr>
  </singleXmlCell>
  <singleXmlCell id="634" r="I43" connectionId="0">
    <xmlCellPr id="1" uniqueName="P1078162">
      <xmlPr mapId="5" xpath="/GFI-IZD-POD/NTD-E_1000957/P1078162" xmlDataType="decimal"/>
    </xmlCellPr>
  </singleXmlCell>
  <singleXmlCell id="635" r="H44" connectionId="0">
    <xmlCellPr id="1" uniqueName="P1078163">
      <xmlPr mapId="5" xpath="/GFI-IZD-POD/NTD-E_1000957/P1078163" xmlDataType="decimal"/>
    </xmlCellPr>
  </singleXmlCell>
  <singleXmlCell id="636" r="I44" connectionId="0">
    <xmlCellPr id="1" uniqueName="P1078164">
      <xmlPr mapId="5" xpath="/GFI-IZD-POD/NTD-E_1000957/P1078164" xmlDataType="decimal"/>
    </xmlCellPr>
  </singleXmlCell>
  <singleXmlCell id="637" r="H45" connectionId="0">
    <xmlCellPr id="1" uniqueName="P1078165">
      <xmlPr mapId="5" xpath="/GFI-IZD-POD/NTD-E_1000957/P1078165" xmlDataType="decimal"/>
    </xmlCellPr>
  </singleXmlCell>
  <singleXmlCell id="638" r="I45" connectionId="0">
    <xmlCellPr id="1" uniqueName="P1078166">
      <xmlPr mapId="5" xpath="/GFI-IZD-POD/NTD-E_1000957/P1078166" xmlDataType="decimal"/>
    </xmlCellPr>
  </singleXmlCell>
  <singleXmlCell id="639" r="H46" connectionId="0">
    <xmlCellPr id="1" uniqueName="P1078167">
      <xmlPr mapId="5" xpath="/GFI-IZD-POD/NTD-E_1000957/P1078167" xmlDataType="decimal"/>
    </xmlCellPr>
  </singleXmlCell>
  <singleXmlCell id="640" r="I46" connectionId="0">
    <xmlCellPr id="1" uniqueName="P1078168">
      <xmlPr mapId="5" xpath="/GFI-IZD-POD/NTD-E_1000957/P1078168" xmlDataType="decimal"/>
    </xmlCellPr>
  </singleXmlCell>
  <singleXmlCell id="641" r="H47" connectionId="0">
    <xmlCellPr id="1" uniqueName="P1078169">
      <xmlPr mapId="5" xpath="/GFI-IZD-POD/NTD-E_1000957/P1078169" xmlDataType="decimal"/>
    </xmlCellPr>
  </singleXmlCell>
  <singleXmlCell id="642" r="I47" connectionId="0">
    <xmlCellPr id="1" uniqueName="P1078170">
      <xmlPr mapId="5" xpath="/GFI-IZD-POD/NTD-E_1000957/P1078170" xmlDataType="decimal"/>
    </xmlCellPr>
  </singleXmlCell>
  <singleXmlCell id="643" r="H48" connectionId="0">
    <xmlCellPr id="1" uniqueName="P1078171">
      <xmlPr mapId="5" xpath="/GFI-IZD-POD/NTD-E_1000957/P1078171" xmlDataType="decimal"/>
    </xmlCellPr>
  </singleXmlCell>
  <singleXmlCell id="644" r="I48" connectionId="0">
    <xmlCellPr id="1" uniqueName="P1078172">
      <xmlPr mapId="5" xpath="/GFI-IZD-POD/NTD-E_1000957/P1078172" xmlDataType="decimal"/>
    </xmlCellPr>
  </singleXmlCell>
  <singleXmlCell id="645" r="H49" connectionId="0">
    <xmlCellPr id="1" uniqueName="P1078173">
      <xmlPr mapId="5" xpath="/GFI-IZD-POD/NTD-E_1000957/P1078173" xmlDataType="decimal"/>
    </xmlCellPr>
  </singleXmlCell>
  <singleXmlCell id="646" r="I49" connectionId="0">
    <xmlCellPr id="1" uniqueName="P1078174">
      <xmlPr mapId="5" xpath="/GFI-IZD-POD/NTD-E_1000957/P1078174" xmlDataType="decimal"/>
    </xmlCellPr>
  </singleXmlCell>
  <singleXmlCell id="647" r="H50" connectionId="0">
    <xmlCellPr id="1" uniqueName="P1078175">
      <xmlPr mapId="5" xpath="/GFI-IZD-POD/NTD-E_1000957/P1078175" xmlDataType="decimal"/>
    </xmlCellPr>
  </singleXmlCell>
  <singleXmlCell id="648" r="I50" connectionId="0">
    <xmlCellPr id="1" uniqueName="P1078176">
      <xmlPr mapId="5" xpath="/GFI-IZD-POD/NTD-E_1000957/P1078176" xmlDataType="decimal"/>
    </xmlCellPr>
  </singleXmlCell>
  <singleXmlCell id="649" r="H51" connectionId="0">
    <xmlCellPr id="1" uniqueName="P1078177">
      <xmlPr mapId="5" xpath="/GFI-IZD-POD/NTD-E_1000957/P1078177" xmlDataType="decimal"/>
    </xmlCellPr>
  </singleXmlCell>
  <singleXmlCell id="651" r="I51" connectionId="0">
    <xmlCellPr id="1" uniqueName="P1078178">
      <xmlPr mapId="5" xpath="/GFI-IZD-POD/NTD-E_1000957/P1078178" xmlDataType="decimal"/>
    </xmlCellPr>
  </singleXmlCell>
  <singleXmlCell id="652" r="H52" connectionId="0">
    <xmlCellPr id="1" uniqueName="P1078179">
      <xmlPr mapId="5" xpath="/GFI-IZD-POD/NTD-E_1000957/P1078179" xmlDataType="decimal"/>
    </xmlCellPr>
  </singleXmlCell>
  <singleXmlCell id="653" r="I52" connectionId="0">
    <xmlCellPr id="1" uniqueName="P1078180">
      <xmlPr mapId="5" xpath="/GFI-IZD-POD/NTD-E_1000957/P1078180" xmlDataType="decimal"/>
    </xmlCellPr>
  </singleXmlCell>
  <singleXmlCell id="654" r="H53" connectionId="0">
    <xmlCellPr id="1" uniqueName="P1078181">
      <xmlPr mapId="5" xpath="/GFI-IZD-POD/NTD-E_1000957/P1078181" xmlDataType="decimal"/>
    </xmlCellPr>
  </singleXmlCell>
  <singleXmlCell id="655" r="I53" connectionId="0">
    <xmlCellPr id="1" uniqueName="P1078182">
      <xmlPr mapId="5" xpath="/GFI-IZD-POD/NTD-E_1000957/P1078182" xmlDataType="decimal"/>
    </xmlCellPr>
  </singleXmlCell>
</singleXmlCells>
</file>

<file path=xl/tables/tableSingleCells6.xml><?xml version="1.0" encoding="utf-8"?>
<singleXmlCells xmlns="http://schemas.openxmlformats.org/spreadsheetml/2006/main">
  <singleXmlCell id="656" r="H7" connectionId="0">
    <xmlCellPr id="1" uniqueName="P1073415">
      <xmlPr mapId="5" xpath="/GFI-IZD-POD/IPK-E_1000958/P1073415" xmlDataType="decimal"/>
    </xmlCellPr>
  </singleXmlCell>
  <singleXmlCell id="657" r="I7" connectionId="0">
    <xmlCellPr id="1" uniqueName="P1078183">
      <xmlPr mapId="5" xpath="/GFI-IZD-POD/IPK-E_1000958/P1078183" xmlDataType="decimal"/>
    </xmlCellPr>
  </singleXmlCell>
  <singleXmlCell id="658" r="J7" connectionId="0">
    <xmlCellPr id="1" uniqueName="P1078184">
      <xmlPr mapId="5" xpath="/GFI-IZD-POD/IPK-E_1000958/P1078184" xmlDataType="decimal"/>
    </xmlCellPr>
  </singleXmlCell>
  <singleXmlCell id="659" r="K7" connectionId="0">
    <xmlCellPr id="1" uniqueName="P1078185">
      <xmlPr mapId="5" xpath="/GFI-IZD-POD/IPK-E_1000958/P1078185" xmlDataType="decimal"/>
    </xmlCellPr>
  </singleXmlCell>
  <singleXmlCell id="660" r="L7" connectionId="0">
    <xmlCellPr id="1" uniqueName="P1078186">
      <xmlPr mapId="5" xpath="/GFI-IZD-POD/IPK-E_1000958/P1078186" xmlDataType="decimal"/>
    </xmlCellPr>
  </singleXmlCell>
  <singleXmlCell id="670" r="M7" connectionId="0">
    <xmlCellPr id="1" uniqueName="P1078187">
      <xmlPr mapId="5" xpath="/GFI-IZD-POD/IPK-E_1000958/P1078187" xmlDataType="decimal"/>
    </xmlCellPr>
  </singleXmlCell>
  <singleXmlCell id="671" r="N7" connectionId="0">
    <xmlCellPr id="1" uniqueName="P1078188">
      <xmlPr mapId="5" xpath="/GFI-IZD-POD/IPK-E_1000958/P1078188" xmlDataType="decimal"/>
    </xmlCellPr>
  </singleXmlCell>
  <singleXmlCell id="672" r="O7" connectionId="0">
    <xmlCellPr id="1" uniqueName="P1078189">
      <xmlPr mapId="5" xpath="/GFI-IZD-POD/IPK-E_1000958/P1078189" xmlDataType="decimal"/>
    </xmlCellPr>
  </singleXmlCell>
  <singleXmlCell id="673" r="P7" connectionId="0">
    <xmlCellPr id="1" uniqueName="P1081532">
      <xmlPr mapId="5" xpath="/GFI-IZD-POD/IPK-E_1000958/P1081532" xmlDataType="decimal"/>
    </xmlCellPr>
  </singleXmlCell>
  <singleXmlCell id="674" r="Q7" connectionId="0">
    <xmlCellPr id="1" uniqueName="P1081533">
      <xmlPr mapId="5" xpath="/GFI-IZD-POD/IPK-E_1000958/P1081533" xmlDataType="decimal"/>
    </xmlCellPr>
  </singleXmlCell>
  <singleXmlCell id="675" r="R7" connectionId="0">
    <xmlCellPr id="1" uniqueName="P1081534">
      <xmlPr mapId="5" xpath="/GFI-IZD-POD/IPK-E_1000958/P1081534" xmlDataType="decimal"/>
    </xmlCellPr>
  </singleXmlCell>
  <singleXmlCell id="676" r="S7" connectionId="0">
    <xmlCellPr id="1" uniqueName="P1123002">
      <xmlPr mapId="5" xpath="/GFI-IZD-POD/IPK-E_1000958/P1123002" xmlDataType="decimal"/>
    </xmlCellPr>
  </singleXmlCell>
  <singleXmlCell id="677" r="T7" connectionId="0">
    <xmlCellPr id="1" uniqueName="P1123003">
      <xmlPr mapId="5" xpath="/GFI-IZD-POD/IPK-E_1000958/P1123003" xmlDataType="decimal"/>
    </xmlCellPr>
  </singleXmlCell>
  <singleXmlCell id="678" r="U7" connectionId="0">
    <xmlCellPr id="1" uniqueName="P1419818">
      <xmlPr mapId="5" xpath="/GFI-IZD-POD/IPK-E_1000958/P1419818" xmlDataType="decimal"/>
    </xmlCellPr>
  </singleXmlCell>
  <singleXmlCell id="679" r="V7" connectionId="0">
    <xmlCellPr id="1" uniqueName="P1081535">
      <xmlPr mapId="5" xpath="/GFI-IZD-POD/IPK-E_1000958/P1081535" xmlDataType="decimal"/>
    </xmlCellPr>
  </singleXmlCell>
  <singleXmlCell id="680" r="W7" connectionId="0">
    <xmlCellPr id="1" uniqueName="P1081536">
      <xmlPr mapId="5" xpath="/GFI-IZD-POD/IPK-E_1000958/P1081536" xmlDataType="decimal"/>
    </xmlCellPr>
  </singleXmlCell>
  <singleXmlCell id="681" r="X7" connectionId="0">
    <xmlCellPr id="1" uniqueName="P1081537">
      <xmlPr mapId="5" xpath="/GFI-IZD-POD/IPK-E_1000958/P1081537" xmlDataType="decimal"/>
    </xmlCellPr>
  </singleXmlCell>
  <singleXmlCell id="682" r="Y7" connectionId="0">
    <xmlCellPr id="1" uniqueName="P1081538">
      <xmlPr mapId="5" xpath="/GFI-IZD-POD/IPK-E_1000958/P1081538" xmlDataType="decimal"/>
    </xmlCellPr>
  </singleXmlCell>
  <singleXmlCell id="683" r="Z7" connectionId="0">
    <xmlCellPr id="1" uniqueName="P1081539">
      <xmlPr mapId="5" xpath="/GFI-IZD-POD/IPK-E_1000958/P1081539" xmlDataType="decimal"/>
    </xmlCellPr>
  </singleXmlCell>
  <singleXmlCell id="684" r="H8" connectionId="0">
    <xmlCellPr id="1" uniqueName="P1078190">
      <xmlPr mapId="5" xpath="/GFI-IZD-POD/IPK-E_1000958/P1078190" xmlDataType="decimal"/>
    </xmlCellPr>
  </singleXmlCell>
  <singleXmlCell id="685" r="I8" connectionId="0">
    <xmlCellPr id="1" uniqueName="P1078191">
      <xmlPr mapId="5" xpath="/GFI-IZD-POD/IPK-E_1000958/P1078191" xmlDataType="decimal"/>
    </xmlCellPr>
  </singleXmlCell>
  <singleXmlCell id="686" r="J8" connectionId="0">
    <xmlCellPr id="1" uniqueName="P1078192">
      <xmlPr mapId="5" xpath="/GFI-IZD-POD/IPK-E_1000958/P1078192" xmlDataType="decimal"/>
    </xmlCellPr>
  </singleXmlCell>
  <singleXmlCell id="687" r="K8" connectionId="0">
    <xmlCellPr id="1" uniqueName="P1078193">
      <xmlPr mapId="5" xpath="/GFI-IZD-POD/IPK-E_1000958/P1078193" xmlDataType="decimal"/>
    </xmlCellPr>
  </singleXmlCell>
  <singleXmlCell id="688" r="L8" connectionId="0">
    <xmlCellPr id="1" uniqueName="P1078194">
      <xmlPr mapId="5" xpath="/GFI-IZD-POD/IPK-E_1000958/P1078194" xmlDataType="decimal"/>
    </xmlCellPr>
  </singleXmlCell>
  <singleXmlCell id="689" r="M8" connectionId="0">
    <xmlCellPr id="1" uniqueName="P1078195">
      <xmlPr mapId="5" xpath="/GFI-IZD-POD/IPK-E_1000958/P1078195" xmlDataType="decimal"/>
    </xmlCellPr>
  </singleXmlCell>
  <singleXmlCell id="690" r="N8" connectionId="0">
    <xmlCellPr id="1" uniqueName="P1078196">
      <xmlPr mapId="5" xpath="/GFI-IZD-POD/IPK-E_1000958/P1078196" xmlDataType="decimal"/>
    </xmlCellPr>
  </singleXmlCell>
  <singleXmlCell id="691" r="O8" connectionId="0">
    <xmlCellPr id="1" uniqueName="P1078197">
      <xmlPr mapId="5" xpath="/GFI-IZD-POD/IPK-E_1000958/P1078197" xmlDataType="decimal"/>
    </xmlCellPr>
  </singleXmlCell>
  <singleXmlCell id="692" r="P8" connectionId="0">
    <xmlCellPr id="1" uniqueName="P1081540">
      <xmlPr mapId="5" xpath="/GFI-IZD-POD/IPK-E_1000958/P1081540" xmlDataType="decimal"/>
    </xmlCellPr>
  </singleXmlCell>
  <singleXmlCell id="693" r="Q8" connectionId="0">
    <xmlCellPr id="1" uniqueName="P1081546">
      <xmlPr mapId="5" xpath="/GFI-IZD-POD/IPK-E_1000958/P1081546" xmlDataType="decimal"/>
    </xmlCellPr>
  </singleXmlCell>
  <singleXmlCell id="694" r="R8" connectionId="0">
    <xmlCellPr id="1" uniqueName="P1081648">
      <xmlPr mapId="5" xpath="/GFI-IZD-POD/IPK-E_1000958/P1081648" xmlDataType="decimal"/>
    </xmlCellPr>
  </singleXmlCell>
  <singleXmlCell id="695" r="S8" connectionId="0">
    <xmlCellPr id="1" uniqueName="P1123004">
      <xmlPr mapId="5" xpath="/GFI-IZD-POD/IPK-E_1000958/P1123004" xmlDataType="decimal"/>
    </xmlCellPr>
  </singleXmlCell>
  <singleXmlCell id="696" r="T8" connectionId="0">
    <xmlCellPr id="1" uniqueName="P1123005">
      <xmlPr mapId="5" xpath="/GFI-IZD-POD/IPK-E_1000958/P1123005" xmlDataType="decimal"/>
    </xmlCellPr>
  </singleXmlCell>
  <singleXmlCell id="697" r="U8" connectionId="0">
    <xmlCellPr id="1" uniqueName="P1419819">
      <xmlPr mapId="5" xpath="/GFI-IZD-POD/IPK-E_1000958/P1419819" xmlDataType="decimal"/>
    </xmlCellPr>
  </singleXmlCell>
  <singleXmlCell id="698" r="V8" connectionId="0">
    <xmlCellPr id="1" uniqueName="P1081649">
      <xmlPr mapId="5" xpath="/GFI-IZD-POD/IPK-E_1000958/P1081649" xmlDataType="decimal"/>
    </xmlCellPr>
  </singleXmlCell>
  <singleXmlCell id="699" r="W8" connectionId="0">
    <xmlCellPr id="1" uniqueName="P1081651">
      <xmlPr mapId="5" xpath="/GFI-IZD-POD/IPK-E_1000958/P1081651" xmlDataType="decimal"/>
    </xmlCellPr>
  </singleXmlCell>
  <singleXmlCell id="700" r="X8" connectionId="0">
    <xmlCellPr id="1" uniqueName="P1081656">
      <xmlPr mapId="5" xpath="/GFI-IZD-POD/IPK-E_1000958/P1081656" xmlDataType="decimal"/>
    </xmlCellPr>
  </singleXmlCell>
  <singleXmlCell id="701" r="Y8" connectionId="0">
    <xmlCellPr id="1" uniqueName="P1081658">
      <xmlPr mapId="5" xpath="/GFI-IZD-POD/IPK-E_1000958/P1081658" xmlDataType="decimal"/>
    </xmlCellPr>
  </singleXmlCell>
  <singleXmlCell id="702" r="Z8" connectionId="0">
    <xmlCellPr id="1" uniqueName="P1081660">
      <xmlPr mapId="5" xpath="/GFI-IZD-POD/IPK-E_1000958/P1081660" xmlDataType="decimal"/>
    </xmlCellPr>
  </singleXmlCell>
  <singleXmlCell id="703" r="H9" connectionId="0">
    <xmlCellPr id="1" uniqueName="P1078198">
      <xmlPr mapId="5" xpath="/GFI-IZD-POD/IPK-E_1000958/P1078198" xmlDataType="decimal"/>
    </xmlCellPr>
  </singleXmlCell>
  <singleXmlCell id="704" r="I9" connectionId="0">
    <xmlCellPr id="1" uniqueName="P1078199">
      <xmlPr mapId="5" xpath="/GFI-IZD-POD/IPK-E_1000958/P1078199" xmlDataType="decimal"/>
    </xmlCellPr>
  </singleXmlCell>
  <singleXmlCell id="705" r="J9" connectionId="0">
    <xmlCellPr id="1" uniqueName="P1078200">
      <xmlPr mapId="5" xpath="/GFI-IZD-POD/IPK-E_1000958/P1078200" xmlDataType="decimal"/>
    </xmlCellPr>
  </singleXmlCell>
  <singleXmlCell id="706" r="K9" connectionId="0">
    <xmlCellPr id="1" uniqueName="P1078201">
      <xmlPr mapId="5" xpath="/GFI-IZD-POD/IPK-E_1000958/P1078201" xmlDataType="decimal"/>
    </xmlCellPr>
  </singleXmlCell>
  <singleXmlCell id="707" r="L9" connectionId="0">
    <xmlCellPr id="1" uniqueName="P1078202">
      <xmlPr mapId="5" xpath="/GFI-IZD-POD/IPK-E_1000958/P1078202" xmlDataType="decimal"/>
    </xmlCellPr>
  </singleXmlCell>
  <singleXmlCell id="708" r="M9" connectionId="0">
    <xmlCellPr id="1" uniqueName="P1078203">
      <xmlPr mapId="5" xpath="/GFI-IZD-POD/IPK-E_1000958/P1078203" xmlDataType="decimal"/>
    </xmlCellPr>
  </singleXmlCell>
  <singleXmlCell id="709" r="N9" connectionId="0">
    <xmlCellPr id="1" uniqueName="P1078204">
      <xmlPr mapId="5" xpath="/GFI-IZD-POD/IPK-E_1000958/P1078204" xmlDataType="decimal"/>
    </xmlCellPr>
  </singleXmlCell>
  <singleXmlCell id="710" r="O9" connectionId="0">
    <xmlCellPr id="1" uniqueName="P1078205">
      <xmlPr mapId="5" xpath="/GFI-IZD-POD/IPK-E_1000958/P1078205" xmlDataType="decimal"/>
    </xmlCellPr>
  </singleXmlCell>
  <singleXmlCell id="711" r="P9" connectionId="0">
    <xmlCellPr id="1" uniqueName="P1081541">
      <xmlPr mapId="5" xpath="/GFI-IZD-POD/IPK-E_1000958/P1081541" xmlDataType="decimal"/>
    </xmlCellPr>
  </singleXmlCell>
  <singleXmlCell id="712" r="Q9" connectionId="0">
    <xmlCellPr id="1" uniqueName="P1081548">
      <xmlPr mapId="5" xpath="/GFI-IZD-POD/IPK-E_1000958/P1081548" xmlDataType="decimal"/>
    </xmlCellPr>
  </singleXmlCell>
  <singleXmlCell id="713" r="R9" connectionId="0">
    <xmlCellPr id="1" uniqueName="P1081662">
      <xmlPr mapId="5" xpath="/GFI-IZD-POD/IPK-E_1000958/P1081662" xmlDataType="decimal"/>
    </xmlCellPr>
  </singleXmlCell>
  <singleXmlCell id="714" r="S9" connectionId="0">
    <xmlCellPr id="1" uniqueName="P1123006">
      <xmlPr mapId="5" xpath="/GFI-IZD-POD/IPK-E_1000958/P1123006" xmlDataType="decimal"/>
    </xmlCellPr>
  </singleXmlCell>
  <singleXmlCell id="715" r="T9" connectionId="0">
    <xmlCellPr id="1" uniqueName="P1123007">
      <xmlPr mapId="5" xpath="/GFI-IZD-POD/IPK-E_1000958/P1123007" xmlDataType="decimal"/>
    </xmlCellPr>
  </singleXmlCell>
  <singleXmlCell id="716" r="U9" connectionId="0">
    <xmlCellPr id="1" uniqueName="P1419820">
      <xmlPr mapId="5" xpath="/GFI-IZD-POD/IPK-E_1000958/P1419820" xmlDataType="decimal"/>
    </xmlCellPr>
  </singleXmlCell>
  <singleXmlCell id="717" r="V9" connectionId="0">
    <xmlCellPr id="1" uniqueName="P1081664">
      <xmlPr mapId="5" xpath="/GFI-IZD-POD/IPK-E_1000958/P1081664" xmlDataType="decimal"/>
    </xmlCellPr>
  </singleXmlCell>
  <singleXmlCell id="718" r="W9" connectionId="0">
    <xmlCellPr id="1" uniqueName="P1081666">
      <xmlPr mapId="5" xpath="/GFI-IZD-POD/IPK-E_1000958/P1081666" xmlDataType="decimal"/>
    </xmlCellPr>
  </singleXmlCell>
  <singleXmlCell id="719" r="X9" connectionId="0">
    <xmlCellPr id="1" uniqueName="P1081668">
      <xmlPr mapId="5" xpath="/GFI-IZD-POD/IPK-E_1000958/P1081668" xmlDataType="decimal"/>
    </xmlCellPr>
  </singleXmlCell>
  <singleXmlCell id="720" r="Y9" connectionId="0">
    <xmlCellPr id="1" uniqueName="P1081670">
      <xmlPr mapId="5" xpath="/GFI-IZD-POD/IPK-E_1000958/P1081670" xmlDataType="decimal"/>
    </xmlCellPr>
  </singleXmlCell>
  <singleXmlCell id="721" r="Z9" connectionId="0">
    <xmlCellPr id="1" uniqueName="P1081672">
      <xmlPr mapId="5" xpath="/GFI-IZD-POD/IPK-E_1000958/P1081672" xmlDataType="decimal"/>
    </xmlCellPr>
  </singleXmlCell>
  <singleXmlCell id="722" r="H10" connectionId="0">
    <xmlCellPr id="1" uniqueName="P1078206">
      <xmlPr mapId="5" xpath="/GFI-IZD-POD/IPK-E_1000958/P1078206" xmlDataType="decimal"/>
    </xmlCellPr>
  </singleXmlCell>
  <singleXmlCell id="723" r="I10" connectionId="0">
    <xmlCellPr id="1" uniqueName="P1078207">
      <xmlPr mapId="5" xpath="/GFI-IZD-POD/IPK-E_1000958/P1078207" xmlDataType="decimal"/>
    </xmlCellPr>
  </singleXmlCell>
  <singleXmlCell id="724" r="J10" connectionId="0">
    <xmlCellPr id="1" uniqueName="P1078208">
      <xmlPr mapId="5" xpath="/GFI-IZD-POD/IPK-E_1000958/P1078208" xmlDataType="decimal"/>
    </xmlCellPr>
  </singleXmlCell>
  <singleXmlCell id="725" r="K10" connectionId="0">
    <xmlCellPr id="1" uniqueName="P1078209">
      <xmlPr mapId="5" xpath="/GFI-IZD-POD/IPK-E_1000958/P1078209" xmlDataType="decimal"/>
    </xmlCellPr>
  </singleXmlCell>
  <singleXmlCell id="726" r="L10" connectionId="0">
    <xmlCellPr id="1" uniqueName="P1078210">
      <xmlPr mapId="5" xpath="/GFI-IZD-POD/IPK-E_1000958/P1078210" xmlDataType="decimal"/>
    </xmlCellPr>
  </singleXmlCell>
  <singleXmlCell id="727" r="M10" connectionId="0">
    <xmlCellPr id="1" uniqueName="P1078215">
      <xmlPr mapId="5" xpath="/GFI-IZD-POD/IPK-E_1000958/P1078215" xmlDataType="decimal"/>
    </xmlCellPr>
  </singleXmlCell>
  <singleXmlCell id="728" r="N10" connectionId="0">
    <xmlCellPr id="1" uniqueName="P1078217">
      <xmlPr mapId="5" xpath="/GFI-IZD-POD/IPK-E_1000958/P1078217" xmlDataType="decimal"/>
    </xmlCellPr>
  </singleXmlCell>
  <singleXmlCell id="729" r="O10" connectionId="0">
    <xmlCellPr id="1" uniqueName="P1078220">
      <xmlPr mapId="5" xpath="/GFI-IZD-POD/IPK-E_1000958/P1078220" xmlDataType="decimal"/>
    </xmlCellPr>
  </singleXmlCell>
  <singleXmlCell id="730" r="P10" connectionId="0">
    <xmlCellPr id="1" uniqueName="P1081542">
      <xmlPr mapId="5" xpath="/GFI-IZD-POD/IPK-E_1000958/P1081542" xmlDataType="decimal"/>
    </xmlCellPr>
  </singleXmlCell>
  <singleXmlCell id="731" r="Q10" connectionId="0">
    <xmlCellPr id="1" uniqueName="P1081646">
      <xmlPr mapId="5" xpath="/GFI-IZD-POD/IPK-E_1000958/P1081646" xmlDataType="decimal"/>
    </xmlCellPr>
  </singleXmlCell>
  <singleXmlCell id="732" r="R10" connectionId="0">
    <xmlCellPr id="1" uniqueName="P1081674">
      <xmlPr mapId="5" xpath="/GFI-IZD-POD/IPK-E_1000958/P1081674" xmlDataType="decimal"/>
    </xmlCellPr>
  </singleXmlCell>
  <singleXmlCell id="733" r="S10" connectionId="0">
    <xmlCellPr id="1" uniqueName="P1123008">
      <xmlPr mapId="5" xpath="/GFI-IZD-POD/IPK-E_1000958/P1123008" xmlDataType="decimal"/>
    </xmlCellPr>
  </singleXmlCell>
  <singleXmlCell id="734" r="T10" connectionId="0">
    <xmlCellPr id="1" uniqueName="P1123009">
      <xmlPr mapId="5" xpath="/GFI-IZD-POD/IPK-E_1000958/P1123009" xmlDataType="decimal"/>
    </xmlCellPr>
  </singleXmlCell>
  <singleXmlCell id="735" r="U10" connectionId="0">
    <xmlCellPr id="1" uniqueName="P1419821">
      <xmlPr mapId="5" xpath="/GFI-IZD-POD/IPK-E_1000958/P1419821" xmlDataType="decimal"/>
    </xmlCellPr>
  </singleXmlCell>
  <singleXmlCell id="736" r="V10" connectionId="0">
    <xmlCellPr id="1" uniqueName="P1081676">
      <xmlPr mapId="5" xpath="/GFI-IZD-POD/IPK-E_1000958/P1081676" xmlDataType="decimal"/>
    </xmlCellPr>
  </singleXmlCell>
  <singleXmlCell id="737" r="W10" connectionId="0">
    <xmlCellPr id="1" uniqueName="P1081678">
      <xmlPr mapId="5" xpath="/GFI-IZD-POD/IPK-E_1000958/P1081678" xmlDataType="decimal"/>
    </xmlCellPr>
  </singleXmlCell>
  <singleXmlCell id="738" r="X10" connectionId="0">
    <xmlCellPr id="1" uniqueName="P1081680">
      <xmlPr mapId="5" xpath="/GFI-IZD-POD/IPK-E_1000958/P1081680" xmlDataType="decimal"/>
    </xmlCellPr>
  </singleXmlCell>
  <singleXmlCell id="739" r="Y10" connectionId="0">
    <xmlCellPr id="1" uniqueName="P1081682">
      <xmlPr mapId="5" xpath="/GFI-IZD-POD/IPK-E_1000958/P1081682" xmlDataType="decimal"/>
    </xmlCellPr>
  </singleXmlCell>
  <singleXmlCell id="740" r="Z10" connectionId="0">
    <xmlCellPr id="1" uniqueName="P1081684">
      <xmlPr mapId="5" xpath="/GFI-IZD-POD/IPK-E_1000958/P1081684" xmlDataType="decimal"/>
    </xmlCellPr>
  </singleXmlCell>
  <singleXmlCell id="741" r="H11" connectionId="0">
    <xmlCellPr id="1" uniqueName="P1078222">
      <xmlPr mapId="5" xpath="/GFI-IZD-POD/IPK-E_1000958/P1078222" xmlDataType="decimal"/>
    </xmlCellPr>
  </singleXmlCell>
  <singleXmlCell id="742" r="I11" connectionId="0">
    <xmlCellPr id="1" uniqueName="P1078224">
      <xmlPr mapId="5" xpath="/GFI-IZD-POD/IPK-E_1000958/P1078224" xmlDataType="decimal"/>
    </xmlCellPr>
  </singleXmlCell>
  <singleXmlCell id="743" r="J11" connectionId="0">
    <xmlCellPr id="1" uniqueName="P1078226">
      <xmlPr mapId="5" xpath="/GFI-IZD-POD/IPK-E_1000958/P1078226" xmlDataType="decimal"/>
    </xmlCellPr>
  </singleXmlCell>
  <singleXmlCell id="744" r="K11" connectionId="0">
    <xmlCellPr id="1" uniqueName="P1078229">
      <xmlPr mapId="5" xpath="/GFI-IZD-POD/IPK-E_1000958/P1078229" xmlDataType="decimal"/>
    </xmlCellPr>
  </singleXmlCell>
  <singleXmlCell id="745" r="L11" connectionId="0">
    <xmlCellPr id="1" uniqueName="P1078231">
      <xmlPr mapId="5" xpath="/GFI-IZD-POD/IPK-E_1000958/P1078231" xmlDataType="decimal"/>
    </xmlCellPr>
  </singleXmlCell>
  <singleXmlCell id="746" r="M11" connectionId="0">
    <xmlCellPr id="1" uniqueName="P1078233">
      <xmlPr mapId="5" xpath="/GFI-IZD-POD/IPK-E_1000958/P1078233" xmlDataType="decimal"/>
    </xmlCellPr>
  </singleXmlCell>
  <singleXmlCell id="747" r="N11" connectionId="0">
    <xmlCellPr id="1" uniqueName="P1078236">
      <xmlPr mapId="5" xpath="/GFI-IZD-POD/IPK-E_1000958/P1078236" xmlDataType="decimal"/>
    </xmlCellPr>
  </singleXmlCell>
  <singleXmlCell id="748" r="O11" connectionId="0">
    <xmlCellPr id="1" uniqueName="P1078237">
      <xmlPr mapId="5" xpath="/GFI-IZD-POD/IPK-E_1000958/P1078237" xmlDataType="decimal"/>
    </xmlCellPr>
  </singleXmlCell>
  <singleXmlCell id="749" r="P11" connectionId="0">
    <xmlCellPr id="1" uniqueName="P1081543">
      <xmlPr mapId="5" xpath="/GFI-IZD-POD/IPK-E_1000958/P1081543" xmlDataType="decimal"/>
    </xmlCellPr>
  </singleXmlCell>
  <singleXmlCell id="750" r="Q11" connectionId="0">
    <xmlCellPr id="1" uniqueName="P1081685">
      <xmlPr mapId="5" xpath="/GFI-IZD-POD/IPK-E_1000958/P1081685" xmlDataType="decimal"/>
    </xmlCellPr>
  </singleXmlCell>
  <singleXmlCell id="751" r="R11" connectionId="0">
    <xmlCellPr id="1" uniqueName="P1081686">
      <xmlPr mapId="5" xpath="/GFI-IZD-POD/IPK-E_1000958/P1081686" xmlDataType="decimal"/>
    </xmlCellPr>
  </singleXmlCell>
  <singleXmlCell id="752" r="S11" connectionId="0">
    <xmlCellPr id="1" uniqueName="P1123010">
      <xmlPr mapId="5" xpath="/GFI-IZD-POD/IPK-E_1000958/P1123010" xmlDataType="decimal"/>
    </xmlCellPr>
  </singleXmlCell>
  <singleXmlCell id="753" r="T11" connectionId="0">
    <xmlCellPr id="1" uniqueName="P1123011">
      <xmlPr mapId="5" xpath="/GFI-IZD-POD/IPK-E_1000958/P1123011" xmlDataType="decimal"/>
    </xmlCellPr>
  </singleXmlCell>
  <singleXmlCell id="754" r="U11" connectionId="0">
    <xmlCellPr id="1" uniqueName="P1419823">
      <xmlPr mapId="5" xpath="/GFI-IZD-POD/IPK-E_1000958/P1419823" xmlDataType="decimal"/>
    </xmlCellPr>
  </singleXmlCell>
  <singleXmlCell id="755" r="V11" connectionId="0">
    <xmlCellPr id="1" uniqueName="P1081687">
      <xmlPr mapId="5" xpath="/GFI-IZD-POD/IPK-E_1000958/P1081687" xmlDataType="decimal"/>
    </xmlCellPr>
  </singleXmlCell>
  <singleXmlCell id="756" r="W11" connectionId="0">
    <xmlCellPr id="1" uniqueName="P1081688">
      <xmlPr mapId="5" xpath="/GFI-IZD-POD/IPK-E_1000958/P1081688" xmlDataType="decimal"/>
    </xmlCellPr>
  </singleXmlCell>
  <singleXmlCell id="757" r="X11" connectionId="0">
    <xmlCellPr id="1" uniqueName="P1081689">
      <xmlPr mapId="5" xpath="/GFI-IZD-POD/IPK-E_1000958/P1081689" xmlDataType="decimal"/>
    </xmlCellPr>
  </singleXmlCell>
  <singleXmlCell id="758" r="Y11" connectionId="0">
    <xmlCellPr id="1" uniqueName="P1081690">
      <xmlPr mapId="5" xpath="/GFI-IZD-POD/IPK-E_1000958/P1081690" xmlDataType="decimal"/>
    </xmlCellPr>
  </singleXmlCell>
  <singleXmlCell id="759" r="Z11" connectionId="0">
    <xmlCellPr id="1" uniqueName="P1081696">
      <xmlPr mapId="5" xpath="/GFI-IZD-POD/IPK-E_1000958/P1081696" xmlDataType="decimal"/>
    </xmlCellPr>
  </singleXmlCell>
  <singleXmlCell id="760" r="H12" connectionId="0">
    <xmlCellPr id="1" uniqueName="P1078238">
      <xmlPr mapId="5" xpath="/GFI-IZD-POD/IPK-E_1000958/P1078238" xmlDataType="decimal"/>
    </xmlCellPr>
  </singleXmlCell>
  <singleXmlCell id="761" r="I12" connectionId="0">
    <xmlCellPr id="1" uniqueName="P1078239">
      <xmlPr mapId="5" xpath="/GFI-IZD-POD/IPK-E_1000958/P1078239" xmlDataType="decimal"/>
    </xmlCellPr>
  </singleXmlCell>
  <singleXmlCell id="762" r="J12" connectionId="0">
    <xmlCellPr id="1" uniqueName="P1078240">
      <xmlPr mapId="5" xpath="/GFI-IZD-POD/IPK-E_1000958/P1078240" xmlDataType="decimal"/>
    </xmlCellPr>
  </singleXmlCell>
  <singleXmlCell id="763" r="K12" connectionId="0">
    <xmlCellPr id="1" uniqueName="P1078241">
      <xmlPr mapId="5" xpath="/GFI-IZD-POD/IPK-E_1000958/P1078241" xmlDataType="decimal"/>
    </xmlCellPr>
  </singleXmlCell>
  <singleXmlCell id="764" r="L12" connectionId="0">
    <xmlCellPr id="1" uniqueName="P1078242">
      <xmlPr mapId="5" xpath="/GFI-IZD-POD/IPK-E_1000958/P1078242" xmlDataType="decimal"/>
    </xmlCellPr>
  </singleXmlCell>
  <singleXmlCell id="765" r="M12" connectionId="0">
    <xmlCellPr id="1" uniqueName="P1078243">
      <xmlPr mapId="5" xpath="/GFI-IZD-POD/IPK-E_1000958/P1078243" xmlDataType="decimal"/>
    </xmlCellPr>
  </singleXmlCell>
  <singleXmlCell id="766" r="N12" connectionId="0">
    <xmlCellPr id="1" uniqueName="P1078946">
      <xmlPr mapId="5" xpath="/GFI-IZD-POD/IPK-E_1000958/P1078946" xmlDataType="decimal"/>
    </xmlCellPr>
  </singleXmlCell>
  <singleXmlCell id="771" r="O12" connectionId="0">
    <xmlCellPr id="1" uniqueName="P1078947">
      <xmlPr mapId="5" xpath="/GFI-IZD-POD/IPK-E_1000958/P1078947" xmlDataType="decimal"/>
    </xmlCellPr>
  </singleXmlCell>
  <singleXmlCell id="772" r="P12" connectionId="0">
    <xmlCellPr id="1" uniqueName="P1081544">
      <xmlPr mapId="5" xpath="/GFI-IZD-POD/IPK-E_1000958/P1081544" xmlDataType="decimal"/>
    </xmlCellPr>
  </singleXmlCell>
  <singleXmlCell id="773" r="Q12" connectionId="0">
    <xmlCellPr id="1" uniqueName="P1081697">
      <xmlPr mapId="5" xpath="/GFI-IZD-POD/IPK-E_1000958/P1081697" xmlDataType="decimal"/>
    </xmlCellPr>
  </singleXmlCell>
  <singleXmlCell id="774" r="R12" connectionId="0">
    <xmlCellPr id="1" uniqueName="P1081698">
      <xmlPr mapId="5" xpath="/GFI-IZD-POD/IPK-E_1000958/P1081698" xmlDataType="decimal"/>
    </xmlCellPr>
  </singleXmlCell>
  <singleXmlCell id="775" r="S12" connectionId="0">
    <xmlCellPr id="1" uniqueName="P1123012">
      <xmlPr mapId="5" xpath="/GFI-IZD-POD/IPK-E_1000958/P1123012" xmlDataType="decimal"/>
    </xmlCellPr>
  </singleXmlCell>
  <singleXmlCell id="776" r="T12" connectionId="0">
    <xmlCellPr id="1" uniqueName="P1123013">
      <xmlPr mapId="5" xpath="/GFI-IZD-POD/IPK-E_1000958/P1123013" xmlDataType="decimal"/>
    </xmlCellPr>
  </singleXmlCell>
  <singleXmlCell id="777" r="U12" connectionId="0">
    <xmlCellPr id="1" uniqueName="P1419822">
      <xmlPr mapId="5" xpath="/GFI-IZD-POD/IPK-E_1000958/P1419822" xmlDataType="decimal"/>
    </xmlCellPr>
  </singleXmlCell>
  <singleXmlCell id="778" r="V12" connectionId="0">
    <xmlCellPr id="1" uniqueName="P1081699">
      <xmlPr mapId="5" xpath="/GFI-IZD-POD/IPK-E_1000958/P1081699" xmlDataType="decimal"/>
    </xmlCellPr>
  </singleXmlCell>
  <singleXmlCell id="779" r="W12" connectionId="0">
    <xmlCellPr id="1" uniqueName="P1081700">
      <xmlPr mapId="5" xpath="/GFI-IZD-POD/IPK-E_1000958/P1081700" xmlDataType="decimal"/>
    </xmlCellPr>
  </singleXmlCell>
  <singleXmlCell id="780" r="X12" connectionId="0">
    <xmlCellPr id="1" uniqueName="P1081701">
      <xmlPr mapId="5" xpath="/GFI-IZD-POD/IPK-E_1000958/P1081701" xmlDataType="decimal"/>
    </xmlCellPr>
  </singleXmlCell>
  <singleXmlCell id="781" r="Y12" connectionId="0">
    <xmlCellPr id="1" uniqueName="P1081702">
      <xmlPr mapId="5" xpath="/GFI-IZD-POD/IPK-E_1000958/P1081702" xmlDataType="decimal"/>
    </xmlCellPr>
  </singleXmlCell>
  <singleXmlCell id="782" r="Z12" connectionId="0">
    <xmlCellPr id="1" uniqueName="P1081703">
      <xmlPr mapId="5" xpath="/GFI-IZD-POD/IPK-E_1000958/P1081703" xmlDataType="decimal"/>
    </xmlCellPr>
  </singleXmlCell>
  <singleXmlCell id="783" r="H13" connectionId="0">
    <xmlCellPr id="1" uniqueName="P1078948">
      <xmlPr mapId="5" xpath="/GFI-IZD-POD/IPK-E_1000958/P1078948" xmlDataType="decimal"/>
    </xmlCellPr>
  </singleXmlCell>
  <singleXmlCell id="784" r="I13" connectionId="0">
    <xmlCellPr id="1" uniqueName="P1078949">
      <xmlPr mapId="5" xpath="/GFI-IZD-POD/IPK-E_1000958/P1078949" xmlDataType="decimal"/>
    </xmlCellPr>
  </singleXmlCell>
  <singleXmlCell id="785" r="J13" connectionId="0">
    <xmlCellPr id="1" uniqueName="P1079430">
      <xmlPr mapId="5" xpath="/GFI-IZD-POD/IPK-E_1000958/P1079430" xmlDataType="decimal"/>
    </xmlCellPr>
  </singleXmlCell>
  <singleXmlCell id="786" r="K13" connectionId="0">
    <xmlCellPr id="1" uniqueName="P1079851">
      <xmlPr mapId="5" xpath="/GFI-IZD-POD/IPK-E_1000958/P1079851" xmlDataType="decimal"/>
    </xmlCellPr>
  </singleXmlCell>
  <singleXmlCell id="787" r="L13" connectionId="0">
    <xmlCellPr id="1" uniqueName="P1079852">
      <xmlPr mapId="5" xpath="/GFI-IZD-POD/IPK-E_1000958/P1079852" xmlDataType="decimal"/>
    </xmlCellPr>
  </singleXmlCell>
  <singleXmlCell id="788" r="M13" connectionId="0">
    <xmlCellPr id="1" uniqueName="P1079853">
      <xmlPr mapId="5" xpath="/GFI-IZD-POD/IPK-E_1000958/P1079853" xmlDataType="decimal"/>
    </xmlCellPr>
  </singleXmlCell>
  <singleXmlCell id="789" r="N13" connectionId="0">
    <xmlCellPr id="1" uniqueName="P1079854">
      <xmlPr mapId="5" xpath="/GFI-IZD-POD/IPK-E_1000958/P1079854" xmlDataType="decimal"/>
    </xmlCellPr>
  </singleXmlCell>
  <singleXmlCell id="790" r="O13" connectionId="0">
    <xmlCellPr id="1" uniqueName="P1079855">
      <xmlPr mapId="5" xpath="/GFI-IZD-POD/IPK-E_1000958/P1079855" xmlDataType="decimal"/>
    </xmlCellPr>
  </singleXmlCell>
  <singleXmlCell id="791" r="P13" connectionId="0">
    <xmlCellPr id="1" uniqueName="P1081545">
      <xmlPr mapId="5" xpath="/GFI-IZD-POD/IPK-E_1000958/P1081545" xmlDataType="decimal"/>
    </xmlCellPr>
  </singleXmlCell>
  <singleXmlCell id="792" r="Q13" connectionId="0">
    <xmlCellPr id="1" uniqueName="P1081704">
      <xmlPr mapId="5" xpath="/GFI-IZD-POD/IPK-E_1000958/P1081704" xmlDataType="decimal"/>
    </xmlCellPr>
  </singleXmlCell>
  <singleXmlCell id="793" r="R13" connectionId="0">
    <xmlCellPr id="1" uniqueName="P1081705">
      <xmlPr mapId="5" xpath="/GFI-IZD-POD/IPK-E_1000958/P1081705" xmlDataType="decimal"/>
    </xmlCellPr>
  </singleXmlCell>
  <singleXmlCell id="794" r="S13" connectionId="0">
    <xmlCellPr id="1" uniqueName="P1123014">
      <xmlPr mapId="5" xpath="/GFI-IZD-POD/IPK-E_1000958/P1123014" xmlDataType="decimal"/>
    </xmlCellPr>
  </singleXmlCell>
  <singleXmlCell id="795" r="T13" connectionId="0">
    <xmlCellPr id="1" uniqueName="P1123015">
      <xmlPr mapId="5" xpath="/GFI-IZD-POD/IPK-E_1000958/P1123015" xmlDataType="decimal"/>
    </xmlCellPr>
  </singleXmlCell>
  <singleXmlCell id="796" r="U13" connectionId="0">
    <xmlCellPr id="1" uniqueName="P1419824">
      <xmlPr mapId="5" xpath="/GFI-IZD-POD/IPK-E_1000958/P1419824" xmlDataType="decimal"/>
    </xmlCellPr>
  </singleXmlCell>
  <singleXmlCell id="797" r="V13" connectionId="0">
    <xmlCellPr id="1" uniqueName="P1081706">
      <xmlPr mapId="5" xpath="/GFI-IZD-POD/IPK-E_1000958/P1081706" xmlDataType="decimal"/>
    </xmlCellPr>
  </singleXmlCell>
  <singleXmlCell id="798" r="W13" connectionId="0">
    <xmlCellPr id="1" uniqueName="P1081707">
      <xmlPr mapId="5" xpath="/GFI-IZD-POD/IPK-E_1000958/P1081707" xmlDataType="decimal"/>
    </xmlCellPr>
  </singleXmlCell>
  <singleXmlCell id="799" r="X13" connectionId="0">
    <xmlCellPr id="1" uniqueName="P1081708">
      <xmlPr mapId="5" xpath="/GFI-IZD-POD/IPK-E_1000958/P1081708" xmlDataType="decimal"/>
    </xmlCellPr>
  </singleXmlCell>
  <singleXmlCell id="800" r="Y13" connectionId="0">
    <xmlCellPr id="1" uniqueName="P1081709">
      <xmlPr mapId="5" xpath="/GFI-IZD-POD/IPK-E_1000958/P1081709" xmlDataType="decimal"/>
    </xmlCellPr>
  </singleXmlCell>
  <singleXmlCell id="801" r="Z13" connectionId="0">
    <xmlCellPr id="1" uniqueName="P1081710">
      <xmlPr mapId="5" xpath="/GFI-IZD-POD/IPK-E_1000958/P1081710" xmlDataType="decimal"/>
    </xmlCellPr>
  </singleXmlCell>
  <singleXmlCell id="802" r="H14" connectionId="0">
    <xmlCellPr id="1" uniqueName="P1079856">
      <xmlPr mapId="5" xpath="/GFI-IZD-POD/IPK-E_1000958/P1079856" xmlDataType="decimal"/>
    </xmlCellPr>
  </singleXmlCell>
  <singleXmlCell id="803" r="I14" connectionId="0">
    <xmlCellPr id="1" uniqueName="P1079857">
      <xmlPr mapId="5" xpath="/GFI-IZD-POD/IPK-E_1000958/P1079857" xmlDataType="decimal"/>
    </xmlCellPr>
  </singleXmlCell>
  <singleXmlCell id="804" r="J14" connectionId="0">
    <xmlCellPr id="1" uniqueName="P1079858">
      <xmlPr mapId="5" xpath="/GFI-IZD-POD/IPK-E_1000958/P1079858" xmlDataType="decimal"/>
    </xmlCellPr>
  </singleXmlCell>
  <singleXmlCell id="805" r="K14" connectionId="0">
    <xmlCellPr id="1" uniqueName="P1079859">
      <xmlPr mapId="5" xpath="/GFI-IZD-POD/IPK-E_1000958/P1079859" xmlDataType="decimal"/>
    </xmlCellPr>
  </singleXmlCell>
  <singleXmlCell id="806" r="L14" connectionId="0">
    <xmlCellPr id="1" uniqueName="P1079860">
      <xmlPr mapId="5" xpath="/GFI-IZD-POD/IPK-E_1000958/P1079860" xmlDataType="decimal"/>
    </xmlCellPr>
  </singleXmlCell>
  <singleXmlCell id="807" r="M14" connectionId="0">
    <xmlCellPr id="1" uniqueName="P1079861">
      <xmlPr mapId="5" xpath="/GFI-IZD-POD/IPK-E_1000958/P1079861" xmlDataType="decimal"/>
    </xmlCellPr>
  </singleXmlCell>
  <singleXmlCell id="808" r="N14" connectionId="0">
    <xmlCellPr id="1" uniqueName="P1079862">
      <xmlPr mapId="5" xpath="/GFI-IZD-POD/IPK-E_1000958/P1079862" xmlDataType="decimal"/>
    </xmlCellPr>
  </singleXmlCell>
  <singleXmlCell id="809" r="O14" connectionId="0">
    <xmlCellPr id="1" uniqueName="P1079863">
      <xmlPr mapId="5" xpath="/GFI-IZD-POD/IPK-E_1000958/P1079863" xmlDataType="decimal"/>
    </xmlCellPr>
  </singleXmlCell>
  <singleXmlCell id="810" r="P14" connectionId="0">
    <xmlCellPr id="1" uniqueName="P1081711">
      <xmlPr mapId="5" xpath="/GFI-IZD-POD/IPK-E_1000958/P1081711" xmlDataType="decimal"/>
    </xmlCellPr>
  </singleXmlCell>
  <singleXmlCell id="811" r="Q14" connectionId="0">
    <xmlCellPr id="1" uniqueName="P1081712">
      <xmlPr mapId="5" xpath="/GFI-IZD-POD/IPK-E_1000958/P1081712" xmlDataType="decimal"/>
    </xmlCellPr>
  </singleXmlCell>
  <singleXmlCell id="812" r="R14" connectionId="0">
    <xmlCellPr id="1" uniqueName="P1081713">
      <xmlPr mapId="5" xpath="/GFI-IZD-POD/IPK-E_1000958/P1081713" xmlDataType="decimal"/>
    </xmlCellPr>
  </singleXmlCell>
  <singleXmlCell id="813" r="S14" connectionId="0">
    <xmlCellPr id="1" uniqueName="P1123016">
      <xmlPr mapId="5" xpath="/GFI-IZD-POD/IPK-E_1000958/P1123016" xmlDataType="decimal"/>
    </xmlCellPr>
  </singleXmlCell>
  <singleXmlCell id="814" r="T14" connectionId="0">
    <xmlCellPr id="1" uniqueName="P1123017">
      <xmlPr mapId="5" xpath="/GFI-IZD-POD/IPK-E_1000958/P1123017" xmlDataType="decimal"/>
    </xmlCellPr>
  </singleXmlCell>
  <singleXmlCell id="815" r="U14" connectionId="0">
    <xmlCellPr id="1" uniqueName="P1419825">
      <xmlPr mapId="5" xpath="/GFI-IZD-POD/IPK-E_1000958/P1419825" xmlDataType="decimal"/>
    </xmlCellPr>
  </singleXmlCell>
  <singleXmlCell id="816" r="V14" connectionId="0">
    <xmlCellPr id="1" uniqueName="P1081714">
      <xmlPr mapId="5" xpath="/GFI-IZD-POD/IPK-E_1000958/P1081714" xmlDataType="decimal"/>
    </xmlCellPr>
  </singleXmlCell>
  <singleXmlCell id="817" r="W14" connectionId="0">
    <xmlCellPr id="1" uniqueName="P1081715">
      <xmlPr mapId="5" xpath="/GFI-IZD-POD/IPK-E_1000958/P1081715" xmlDataType="decimal"/>
    </xmlCellPr>
  </singleXmlCell>
  <singleXmlCell id="818" r="X14" connectionId="0">
    <xmlCellPr id="1" uniqueName="P1081716">
      <xmlPr mapId="5" xpath="/GFI-IZD-POD/IPK-E_1000958/P1081716" xmlDataType="decimal"/>
    </xmlCellPr>
  </singleXmlCell>
  <singleXmlCell id="819" r="Y14" connectionId="0">
    <xmlCellPr id="1" uniqueName="P1081717">
      <xmlPr mapId="5" xpath="/GFI-IZD-POD/IPK-E_1000958/P1081717" xmlDataType="decimal"/>
    </xmlCellPr>
  </singleXmlCell>
  <singleXmlCell id="820" r="Z14" connectionId="0">
    <xmlCellPr id="1" uniqueName="P1081718">
      <xmlPr mapId="5" xpath="/GFI-IZD-POD/IPK-E_1000958/P1081718" xmlDataType="decimal"/>
    </xmlCellPr>
  </singleXmlCell>
  <singleXmlCell id="821" r="H15" connectionId="0">
    <xmlCellPr id="1" uniqueName="P1079864">
      <xmlPr mapId="5" xpath="/GFI-IZD-POD/IPK-E_1000958/P1079864" xmlDataType="decimal"/>
    </xmlCellPr>
  </singleXmlCell>
  <singleXmlCell id="822" r="I15" connectionId="0">
    <xmlCellPr id="1" uniqueName="P1079865">
      <xmlPr mapId="5" xpath="/GFI-IZD-POD/IPK-E_1000958/P1079865" xmlDataType="decimal"/>
    </xmlCellPr>
  </singleXmlCell>
  <singleXmlCell id="823" r="J15" connectionId="0">
    <xmlCellPr id="1" uniqueName="P1079866">
      <xmlPr mapId="5" xpath="/GFI-IZD-POD/IPK-E_1000958/P1079866" xmlDataType="decimal"/>
    </xmlCellPr>
  </singleXmlCell>
  <singleXmlCell id="824" r="K15" connectionId="0">
    <xmlCellPr id="1" uniqueName="P1079867">
      <xmlPr mapId="5" xpath="/GFI-IZD-POD/IPK-E_1000958/P1079867" xmlDataType="decimal"/>
    </xmlCellPr>
  </singleXmlCell>
  <singleXmlCell id="825" r="L15" connectionId="0">
    <xmlCellPr id="1" uniqueName="P1079868">
      <xmlPr mapId="5" xpath="/GFI-IZD-POD/IPK-E_1000958/P1079868" xmlDataType="decimal"/>
    </xmlCellPr>
  </singleXmlCell>
  <singleXmlCell id="826" r="M15" connectionId="0">
    <xmlCellPr id="1" uniqueName="P1079869">
      <xmlPr mapId="5" xpath="/GFI-IZD-POD/IPK-E_1000958/P1079869" xmlDataType="decimal"/>
    </xmlCellPr>
  </singleXmlCell>
  <singleXmlCell id="827" r="N15" connectionId="0">
    <xmlCellPr id="1" uniqueName="P1079870">
      <xmlPr mapId="5" xpath="/GFI-IZD-POD/IPK-E_1000958/P1079870" xmlDataType="decimal"/>
    </xmlCellPr>
  </singleXmlCell>
  <singleXmlCell id="828" r="O15" connectionId="0">
    <xmlCellPr id="1" uniqueName="P1079871">
      <xmlPr mapId="5" xpath="/GFI-IZD-POD/IPK-E_1000958/P1079871" xmlDataType="decimal"/>
    </xmlCellPr>
  </singleXmlCell>
  <singleXmlCell id="829" r="P15" connectionId="0">
    <xmlCellPr id="1" uniqueName="P1081874">
      <xmlPr mapId="5" xpath="/GFI-IZD-POD/IPK-E_1000958/P1081874" xmlDataType="decimal"/>
    </xmlCellPr>
  </singleXmlCell>
  <singleXmlCell id="830" r="Q15" connectionId="0">
    <xmlCellPr id="1" uniqueName="P1081877">
      <xmlPr mapId="5" xpath="/GFI-IZD-POD/IPK-E_1000958/P1081877" xmlDataType="decimal"/>
    </xmlCellPr>
  </singleXmlCell>
  <singleXmlCell id="831" r="R15" connectionId="0">
    <xmlCellPr id="1" uniqueName="P1081880">
      <xmlPr mapId="5" xpath="/GFI-IZD-POD/IPK-E_1000958/P1081880" xmlDataType="decimal"/>
    </xmlCellPr>
  </singleXmlCell>
  <singleXmlCell id="832" r="S15" connectionId="0">
    <xmlCellPr id="1" uniqueName="P1123018">
      <xmlPr mapId="5" xpath="/GFI-IZD-POD/IPK-E_1000958/P1123018" xmlDataType="decimal"/>
    </xmlCellPr>
  </singleXmlCell>
  <singleXmlCell id="833" r="T15" connectionId="0">
    <xmlCellPr id="1" uniqueName="P1123019">
      <xmlPr mapId="5" xpath="/GFI-IZD-POD/IPK-E_1000958/P1123019" xmlDataType="decimal"/>
    </xmlCellPr>
  </singleXmlCell>
  <singleXmlCell id="834" r="U15" connectionId="0">
    <xmlCellPr id="1" uniqueName="P1419826">
      <xmlPr mapId="5" xpath="/GFI-IZD-POD/IPK-E_1000958/P1419826" xmlDataType="decimal"/>
    </xmlCellPr>
  </singleXmlCell>
  <singleXmlCell id="835" r="V15" connectionId="0">
    <xmlCellPr id="1" uniqueName="P1081882">
      <xmlPr mapId="5" xpath="/GFI-IZD-POD/IPK-E_1000958/P1081882" xmlDataType="decimal"/>
    </xmlCellPr>
  </singleXmlCell>
  <singleXmlCell id="836" r="W15" connectionId="0">
    <xmlCellPr id="1" uniqueName="P1081888">
      <xmlPr mapId="5" xpath="/GFI-IZD-POD/IPK-E_1000958/P1081888" xmlDataType="decimal"/>
    </xmlCellPr>
  </singleXmlCell>
  <singleXmlCell id="837" r="X15" connectionId="0">
    <xmlCellPr id="1" uniqueName="P1081891">
      <xmlPr mapId="5" xpath="/GFI-IZD-POD/IPK-E_1000958/P1081891" xmlDataType="decimal"/>
    </xmlCellPr>
  </singleXmlCell>
  <singleXmlCell id="838" r="Y15" connectionId="0">
    <xmlCellPr id="1" uniqueName="P1081893">
      <xmlPr mapId="5" xpath="/GFI-IZD-POD/IPK-E_1000958/P1081893" xmlDataType="decimal"/>
    </xmlCellPr>
  </singleXmlCell>
  <singleXmlCell id="839" r="Z15" connectionId="0">
    <xmlCellPr id="1" uniqueName="P1081895">
      <xmlPr mapId="5" xpath="/GFI-IZD-POD/IPK-E_1000958/P1081895" xmlDataType="decimal"/>
    </xmlCellPr>
  </singleXmlCell>
  <singleXmlCell id="840" r="H16" connectionId="0">
    <xmlCellPr id="1" uniqueName="P1079872">
      <xmlPr mapId="5" xpath="/GFI-IZD-POD/IPK-E_1000958/P1079872" xmlDataType="decimal"/>
    </xmlCellPr>
  </singleXmlCell>
  <singleXmlCell id="841" r="I16" connectionId="0">
    <xmlCellPr id="1" uniqueName="P1079873">
      <xmlPr mapId="5" xpath="/GFI-IZD-POD/IPK-E_1000958/P1079873" xmlDataType="decimal"/>
    </xmlCellPr>
  </singleXmlCell>
  <singleXmlCell id="842" r="J16" connectionId="0">
    <xmlCellPr id="1" uniqueName="P1079874">
      <xmlPr mapId="5" xpath="/GFI-IZD-POD/IPK-E_1000958/P1079874" xmlDataType="decimal"/>
    </xmlCellPr>
  </singleXmlCell>
  <singleXmlCell id="844" r="K16" connectionId="0">
    <xmlCellPr id="1" uniqueName="P1079875">
      <xmlPr mapId="5" xpath="/GFI-IZD-POD/IPK-E_1000958/P1079875" xmlDataType="decimal"/>
    </xmlCellPr>
  </singleXmlCell>
  <singleXmlCell id="845" r="L16" connectionId="0">
    <xmlCellPr id="1" uniqueName="P1079876">
      <xmlPr mapId="5" xpath="/GFI-IZD-POD/IPK-E_1000958/P1079876" xmlDataType="decimal"/>
    </xmlCellPr>
  </singleXmlCell>
  <singleXmlCell id="846" r="M16" connectionId="0">
    <xmlCellPr id="1" uniqueName="P1079877">
      <xmlPr mapId="5" xpath="/GFI-IZD-POD/IPK-E_1000958/P1079877" xmlDataType="decimal"/>
    </xmlCellPr>
  </singleXmlCell>
  <singleXmlCell id="847" r="N16" connectionId="0">
    <xmlCellPr id="1" uniqueName="P1079878">
      <xmlPr mapId="5" xpath="/GFI-IZD-POD/IPK-E_1000958/P1079878" xmlDataType="decimal"/>
    </xmlCellPr>
  </singleXmlCell>
  <singleXmlCell id="848" r="O16" connectionId="0">
    <xmlCellPr id="1" uniqueName="P1079879">
      <xmlPr mapId="5" xpath="/GFI-IZD-POD/IPK-E_1000958/P1079879" xmlDataType="decimal"/>
    </xmlCellPr>
  </singleXmlCell>
  <singleXmlCell id="849" r="P16" connectionId="0">
    <xmlCellPr id="1" uniqueName="P1081898">
      <xmlPr mapId="5" xpath="/GFI-IZD-POD/IPK-E_1000958/P1081898" xmlDataType="decimal"/>
    </xmlCellPr>
  </singleXmlCell>
  <singleXmlCell id="850" r="Q16" connectionId="0">
    <xmlCellPr id="1" uniqueName="P1081900">
      <xmlPr mapId="5" xpath="/GFI-IZD-POD/IPK-E_1000958/P1081900" xmlDataType="decimal"/>
    </xmlCellPr>
  </singleXmlCell>
  <singleXmlCell id="851" r="R16" connectionId="0">
    <xmlCellPr id="1" uniqueName="P1081902">
      <xmlPr mapId="5" xpath="/GFI-IZD-POD/IPK-E_1000958/P1081902" xmlDataType="decimal"/>
    </xmlCellPr>
  </singleXmlCell>
  <singleXmlCell id="852" r="S16" connectionId="0">
    <xmlCellPr id="1" uniqueName="P1123020">
      <xmlPr mapId="5" xpath="/GFI-IZD-POD/IPK-E_1000958/P1123020" xmlDataType="decimal"/>
    </xmlCellPr>
  </singleXmlCell>
  <singleXmlCell id="853" r="T16" connectionId="0">
    <xmlCellPr id="1" uniqueName="P1123021">
      <xmlPr mapId="5" xpath="/GFI-IZD-POD/IPK-E_1000958/P1123021" xmlDataType="decimal"/>
    </xmlCellPr>
  </singleXmlCell>
  <singleXmlCell id="854" r="U16" connectionId="0">
    <xmlCellPr id="1" uniqueName="P1419827">
      <xmlPr mapId="5" xpath="/GFI-IZD-POD/IPK-E_1000958/P1419827" xmlDataType="decimal"/>
    </xmlCellPr>
  </singleXmlCell>
  <singleXmlCell id="855" r="V16" connectionId="0">
    <xmlCellPr id="1" uniqueName="P1081903">
      <xmlPr mapId="5" xpath="/GFI-IZD-POD/IPK-E_1000958/P1081903" xmlDataType="decimal"/>
    </xmlCellPr>
  </singleXmlCell>
  <singleXmlCell id="856" r="W16" connectionId="0">
    <xmlCellPr id="1" uniqueName="P1081906">
      <xmlPr mapId="5" xpath="/GFI-IZD-POD/IPK-E_1000958/P1081906" xmlDataType="decimal"/>
    </xmlCellPr>
  </singleXmlCell>
  <singleXmlCell id="857" r="X16" connectionId="0">
    <xmlCellPr id="1" uniqueName="P1081908">
      <xmlPr mapId="5" xpath="/GFI-IZD-POD/IPK-E_1000958/P1081908" xmlDataType="decimal"/>
    </xmlCellPr>
  </singleXmlCell>
  <singleXmlCell id="858" r="Y16" connectionId="0">
    <xmlCellPr id="1" uniqueName="P1081915">
      <xmlPr mapId="5" xpath="/GFI-IZD-POD/IPK-E_1000958/P1081915" xmlDataType="decimal"/>
    </xmlCellPr>
  </singleXmlCell>
  <singleXmlCell id="859" r="Z16" connectionId="0">
    <xmlCellPr id="1" uniqueName="P1081918">
      <xmlPr mapId="5" xpath="/GFI-IZD-POD/IPK-E_1000958/P1081918" xmlDataType="decimal"/>
    </xmlCellPr>
  </singleXmlCell>
  <singleXmlCell id="860" r="H17" connectionId="0">
    <xmlCellPr id="1" uniqueName="P1079880">
      <xmlPr mapId="5" xpath="/GFI-IZD-POD/IPK-E_1000958/P1079880" xmlDataType="decimal"/>
    </xmlCellPr>
  </singleXmlCell>
  <singleXmlCell id="861" r="I17" connectionId="0">
    <xmlCellPr id="1" uniqueName="P1079881">
      <xmlPr mapId="5" xpath="/GFI-IZD-POD/IPK-E_1000958/P1079881" xmlDataType="decimal"/>
    </xmlCellPr>
  </singleXmlCell>
  <singleXmlCell id="862" r="J17" connectionId="0">
    <xmlCellPr id="1" uniqueName="P1079882">
      <xmlPr mapId="5" xpath="/GFI-IZD-POD/IPK-E_1000958/P1079882" xmlDataType="decimal"/>
    </xmlCellPr>
  </singleXmlCell>
  <singleXmlCell id="863" r="K17" connectionId="0">
    <xmlCellPr id="1" uniqueName="P1079883">
      <xmlPr mapId="5" xpath="/GFI-IZD-POD/IPK-E_1000958/P1079883" xmlDataType="decimal"/>
    </xmlCellPr>
  </singleXmlCell>
  <singleXmlCell id="864" r="L17" connectionId="0">
    <xmlCellPr id="1" uniqueName="P1079884">
      <xmlPr mapId="5" xpath="/GFI-IZD-POD/IPK-E_1000958/P1079884" xmlDataType="decimal"/>
    </xmlCellPr>
  </singleXmlCell>
  <singleXmlCell id="865" r="M17" connectionId="0">
    <xmlCellPr id="1" uniqueName="P1079885">
      <xmlPr mapId="5" xpath="/GFI-IZD-POD/IPK-E_1000958/P1079885" xmlDataType="decimal"/>
    </xmlCellPr>
  </singleXmlCell>
  <singleXmlCell id="866" r="N17" connectionId="0">
    <xmlCellPr id="1" uniqueName="P1079886">
      <xmlPr mapId="5" xpath="/GFI-IZD-POD/IPK-E_1000958/P1079886" xmlDataType="decimal"/>
    </xmlCellPr>
  </singleXmlCell>
  <singleXmlCell id="867" r="O17" connectionId="0">
    <xmlCellPr id="1" uniqueName="P1079887">
      <xmlPr mapId="5" xpath="/GFI-IZD-POD/IPK-E_1000958/P1079887" xmlDataType="decimal"/>
    </xmlCellPr>
  </singleXmlCell>
  <singleXmlCell id="868" r="P17" connectionId="0">
    <xmlCellPr id="1" uniqueName="P1081920">
      <xmlPr mapId="5" xpath="/GFI-IZD-POD/IPK-E_1000958/P1081920" xmlDataType="decimal"/>
    </xmlCellPr>
  </singleXmlCell>
  <singleXmlCell id="869" r="Q17" connectionId="0">
    <xmlCellPr id="1" uniqueName="P1081922">
      <xmlPr mapId="5" xpath="/GFI-IZD-POD/IPK-E_1000958/P1081922" xmlDataType="decimal"/>
    </xmlCellPr>
  </singleXmlCell>
  <singleXmlCell id="870" r="R17" connectionId="0">
    <xmlCellPr id="1" uniqueName="P1081925">
      <xmlPr mapId="5" xpath="/GFI-IZD-POD/IPK-E_1000958/P1081925" xmlDataType="decimal"/>
    </xmlCellPr>
  </singleXmlCell>
  <singleXmlCell id="871" r="S17" connectionId="0">
    <xmlCellPr id="1" uniqueName="P1123022">
      <xmlPr mapId="5" xpath="/GFI-IZD-POD/IPK-E_1000958/P1123022" xmlDataType="decimal"/>
    </xmlCellPr>
  </singleXmlCell>
  <singleXmlCell id="872" r="T17" connectionId="0">
    <xmlCellPr id="1" uniqueName="P1123023">
      <xmlPr mapId="5" xpath="/GFI-IZD-POD/IPK-E_1000958/P1123023" xmlDataType="decimal"/>
    </xmlCellPr>
  </singleXmlCell>
  <singleXmlCell id="873" r="U17" connectionId="0">
    <xmlCellPr id="1" uniqueName="P1419828">
      <xmlPr mapId="5" xpath="/GFI-IZD-POD/IPK-E_1000958/P1419828" xmlDataType="decimal"/>
    </xmlCellPr>
  </singleXmlCell>
  <singleXmlCell id="874" r="V17" connectionId="0">
    <xmlCellPr id="1" uniqueName="P1081927">
      <xmlPr mapId="5" xpath="/GFI-IZD-POD/IPK-E_1000958/P1081927" xmlDataType="decimal"/>
    </xmlCellPr>
  </singleXmlCell>
  <singleXmlCell id="875" r="W17" connectionId="0">
    <xmlCellPr id="1" uniqueName="P1081929">
      <xmlPr mapId="5" xpath="/GFI-IZD-POD/IPK-E_1000958/P1081929" xmlDataType="decimal"/>
    </xmlCellPr>
  </singleXmlCell>
  <singleXmlCell id="876" r="X17" connectionId="0">
    <xmlCellPr id="1" uniqueName="P1081930">
      <xmlPr mapId="5" xpath="/GFI-IZD-POD/IPK-E_1000958/P1081930" xmlDataType="decimal"/>
    </xmlCellPr>
  </singleXmlCell>
  <singleXmlCell id="877" r="Y17" connectionId="0">
    <xmlCellPr id="1" uniqueName="P1081932">
      <xmlPr mapId="5" xpath="/GFI-IZD-POD/IPK-E_1000958/P1081932" xmlDataType="decimal"/>
    </xmlCellPr>
  </singleXmlCell>
  <singleXmlCell id="878" r="Z17" connectionId="0">
    <xmlCellPr id="1" uniqueName="P1081934">
      <xmlPr mapId="5" xpath="/GFI-IZD-POD/IPK-E_1000958/P1081934" xmlDataType="decimal"/>
    </xmlCellPr>
  </singleXmlCell>
  <singleXmlCell id="879" r="H18" connectionId="0">
    <xmlCellPr id="1" uniqueName="P1079888">
      <xmlPr mapId="5" xpath="/GFI-IZD-POD/IPK-E_1000958/P1079888" xmlDataType="decimal"/>
    </xmlCellPr>
  </singleXmlCell>
  <singleXmlCell id="880" r="I18" connectionId="0">
    <xmlCellPr id="1" uniqueName="P1079889">
      <xmlPr mapId="5" xpath="/GFI-IZD-POD/IPK-E_1000958/P1079889" xmlDataType="decimal"/>
    </xmlCellPr>
  </singleXmlCell>
  <singleXmlCell id="881" r="J18" connectionId="0">
    <xmlCellPr id="1" uniqueName="P1079890">
      <xmlPr mapId="5" xpath="/GFI-IZD-POD/IPK-E_1000958/P1079890" xmlDataType="decimal"/>
    </xmlCellPr>
  </singleXmlCell>
  <singleXmlCell id="882" r="K18" connectionId="0">
    <xmlCellPr id="1" uniqueName="P1079891">
      <xmlPr mapId="5" xpath="/GFI-IZD-POD/IPK-E_1000958/P1079891" xmlDataType="decimal"/>
    </xmlCellPr>
  </singleXmlCell>
  <singleXmlCell id="883" r="L18" connectionId="0">
    <xmlCellPr id="1" uniqueName="P1079892">
      <xmlPr mapId="5" xpath="/GFI-IZD-POD/IPK-E_1000958/P1079892" xmlDataType="decimal"/>
    </xmlCellPr>
  </singleXmlCell>
  <singleXmlCell id="884" r="M18" connectionId="0">
    <xmlCellPr id="1" uniqueName="P1079893">
      <xmlPr mapId="5" xpath="/GFI-IZD-POD/IPK-E_1000958/P1079893" xmlDataType="decimal"/>
    </xmlCellPr>
  </singleXmlCell>
  <singleXmlCell id="885" r="N18" connectionId="0">
    <xmlCellPr id="1" uniqueName="P1079894">
      <xmlPr mapId="5" xpath="/GFI-IZD-POD/IPK-E_1000958/P1079894" xmlDataType="decimal"/>
    </xmlCellPr>
  </singleXmlCell>
  <singleXmlCell id="886" r="O18" connectionId="0">
    <xmlCellPr id="1" uniqueName="P1079895">
      <xmlPr mapId="5" xpath="/GFI-IZD-POD/IPK-E_1000958/P1079895" xmlDataType="decimal"/>
    </xmlCellPr>
  </singleXmlCell>
  <singleXmlCell id="887" r="P18" connectionId="0">
    <xmlCellPr id="1" uniqueName="P1081936">
      <xmlPr mapId="5" xpath="/GFI-IZD-POD/IPK-E_1000958/P1081936" xmlDataType="decimal"/>
    </xmlCellPr>
  </singleXmlCell>
  <singleXmlCell id="888" r="Q18" connectionId="0">
    <xmlCellPr id="1" uniqueName="P1081938">
      <xmlPr mapId="5" xpath="/GFI-IZD-POD/IPK-E_1000958/P1081938" xmlDataType="decimal"/>
    </xmlCellPr>
  </singleXmlCell>
  <singleXmlCell id="889" r="R18" connectionId="0">
    <xmlCellPr id="1" uniqueName="P1081940">
      <xmlPr mapId="5" xpath="/GFI-IZD-POD/IPK-E_1000958/P1081940" xmlDataType="decimal"/>
    </xmlCellPr>
  </singleXmlCell>
  <singleXmlCell id="890" r="S18" connectionId="0">
    <xmlCellPr id="1" uniqueName="P1123024">
      <xmlPr mapId="5" xpath="/GFI-IZD-POD/IPK-E_1000958/P1123024" xmlDataType="decimal"/>
    </xmlCellPr>
  </singleXmlCell>
  <singleXmlCell id="891" r="T18" connectionId="0">
    <xmlCellPr id="1" uniqueName="P1123025">
      <xmlPr mapId="5" xpath="/GFI-IZD-POD/IPK-E_1000958/P1123025" xmlDataType="decimal"/>
    </xmlCellPr>
  </singleXmlCell>
  <singleXmlCell id="892" r="U18" connectionId="0">
    <xmlCellPr id="1" uniqueName="P1419829">
      <xmlPr mapId="5" xpath="/GFI-IZD-POD/IPK-E_1000958/P1419829" xmlDataType="decimal"/>
    </xmlCellPr>
  </singleXmlCell>
  <singleXmlCell id="893" r="V18" connectionId="0">
    <xmlCellPr id="1" uniqueName="P1081942">
      <xmlPr mapId="5" xpath="/GFI-IZD-POD/IPK-E_1000958/P1081942" xmlDataType="decimal"/>
    </xmlCellPr>
  </singleXmlCell>
  <singleXmlCell id="894" r="W18" connectionId="0">
    <xmlCellPr id="1" uniqueName="P1081944">
      <xmlPr mapId="5" xpath="/GFI-IZD-POD/IPK-E_1000958/P1081944" xmlDataType="decimal"/>
    </xmlCellPr>
  </singleXmlCell>
  <singleXmlCell id="895" r="X18" connectionId="0">
    <xmlCellPr id="1" uniqueName="P1081946">
      <xmlPr mapId="5" xpath="/GFI-IZD-POD/IPK-E_1000958/P1081946" xmlDataType="decimal"/>
    </xmlCellPr>
  </singleXmlCell>
  <singleXmlCell id="896" r="Y18" connectionId="0">
    <xmlCellPr id="1" uniqueName="P1081948">
      <xmlPr mapId="5" xpath="/GFI-IZD-POD/IPK-E_1000958/P1081948" xmlDataType="decimal"/>
    </xmlCellPr>
  </singleXmlCell>
  <singleXmlCell id="897" r="Z18" connectionId="0">
    <xmlCellPr id="1" uniqueName="P1081950">
      <xmlPr mapId="5" xpath="/GFI-IZD-POD/IPK-E_1000958/P1081950" xmlDataType="decimal"/>
    </xmlCellPr>
  </singleXmlCell>
  <singleXmlCell id="898" r="H19" connectionId="0">
    <xmlCellPr id="1" uniqueName="P1079896">
      <xmlPr mapId="5" xpath="/GFI-IZD-POD/IPK-E_1000958/P1079896" xmlDataType="decimal"/>
    </xmlCellPr>
  </singleXmlCell>
  <singleXmlCell id="899" r="I19" connectionId="0">
    <xmlCellPr id="1" uniqueName="P1079897">
      <xmlPr mapId="5" xpath="/GFI-IZD-POD/IPK-E_1000958/P1079897" xmlDataType="decimal"/>
    </xmlCellPr>
  </singleXmlCell>
  <singleXmlCell id="900" r="J19" connectionId="0">
    <xmlCellPr id="1" uniqueName="P1079898">
      <xmlPr mapId="5" xpath="/GFI-IZD-POD/IPK-E_1000958/P1079898" xmlDataType="decimal"/>
    </xmlCellPr>
  </singleXmlCell>
  <singleXmlCell id="901" r="K19" connectionId="0">
    <xmlCellPr id="1" uniqueName="P1079899">
      <xmlPr mapId="5" xpath="/GFI-IZD-POD/IPK-E_1000958/P1079899" xmlDataType="decimal"/>
    </xmlCellPr>
  </singleXmlCell>
  <singleXmlCell id="902" r="L19" connectionId="0">
    <xmlCellPr id="1" uniqueName="P1079900">
      <xmlPr mapId="5" xpath="/GFI-IZD-POD/IPK-E_1000958/P1079900" xmlDataType="decimal"/>
    </xmlCellPr>
  </singleXmlCell>
  <singleXmlCell id="903" r="M19" connectionId="0">
    <xmlCellPr id="1" uniqueName="P1079901">
      <xmlPr mapId="5" xpath="/GFI-IZD-POD/IPK-E_1000958/P1079901" xmlDataType="decimal"/>
    </xmlCellPr>
  </singleXmlCell>
  <singleXmlCell id="904" r="N19" connectionId="0">
    <xmlCellPr id="1" uniqueName="P1079902">
      <xmlPr mapId="5" xpath="/GFI-IZD-POD/IPK-E_1000958/P1079902" xmlDataType="decimal"/>
    </xmlCellPr>
  </singleXmlCell>
  <singleXmlCell id="905" r="O19" connectionId="0">
    <xmlCellPr id="1" uniqueName="P1079903">
      <xmlPr mapId="5" xpath="/GFI-IZD-POD/IPK-E_1000958/P1079903" xmlDataType="decimal"/>
    </xmlCellPr>
  </singleXmlCell>
  <singleXmlCell id="906" r="P19" connectionId="0">
    <xmlCellPr id="1" uniqueName="P1081953">
      <xmlPr mapId="5" xpath="/GFI-IZD-POD/IPK-E_1000958/P1081953" xmlDataType="decimal"/>
    </xmlCellPr>
  </singleXmlCell>
  <singleXmlCell id="907" r="Q19" connectionId="0">
    <xmlCellPr id="1" uniqueName="P1081958">
      <xmlPr mapId="5" xpath="/GFI-IZD-POD/IPK-E_1000958/P1081958" xmlDataType="decimal"/>
    </xmlCellPr>
  </singleXmlCell>
  <singleXmlCell id="908" r="R19" connectionId="0">
    <xmlCellPr id="1" uniqueName="P1081960">
      <xmlPr mapId="5" xpath="/GFI-IZD-POD/IPK-E_1000958/P1081960" xmlDataType="decimal"/>
    </xmlCellPr>
  </singleXmlCell>
  <singleXmlCell id="909" r="S19" connectionId="0">
    <xmlCellPr id="1" uniqueName="P1123026">
      <xmlPr mapId="5" xpath="/GFI-IZD-POD/IPK-E_1000958/P1123026" xmlDataType="decimal"/>
    </xmlCellPr>
  </singleXmlCell>
  <singleXmlCell id="910" r="T19" connectionId="0">
    <xmlCellPr id="1" uniqueName="P1123027">
      <xmlPr mapId="5" xpath="/GFI-IZD-POD/IPK-E_1000958/P1123027" xmlDataType="decimal"/>
    </xmlCellPr>
  </singleXmlCell>
  <singleXmlCell id="911" r="U19" connectionId="0">
    <xmlCellPr id="1" uniqueName="P1419830">
      <xmlPr mapId="5" xpath="/GFI-IZD-POD/IPK-E_1000958/P1419830" xmlDataType="decimal"/>
    </xmlCellPr>
  </singleXmlCell>
  <singleXmlCell id="912" r="V19" connectionId="0">
    <xmlCellPr id="1" uniqueName="P1081962">
      <xmlPr mapId="5" xpath="/GFI-IZD-POD/IPK-E_1000958/P1081962" xmlDataType="decimal"/>
    </xmlCellPr>
  </singleXmlCell>
  <singleXmlCell id="913" r="W19" connectionId="0">
    <xmlCellPr id="1" uniqueName="P1081964">
      <xmlPr mapId="5" xpath="/GFI-IZD-POD/IPK-E_1000958/P1081964" xmlDataType="decimal"/>
    </xmlCellPr>
  </singleXmlCell>
  <singleXmlCell id="914" r="X19" connectionId="0">
    <xmlCellPr id="1" uniqueName="P1081966">
      <xmlPr mapId="5" xpath="/GFI-IZD-POD/IPK-E_1000958/P1081966" xmlDataType="decimal"/>
    </xmlCellPr>
  </singleXmlCell>
  <singleXmlCell id="915" r="Y19" connectionId="0">
    <xmlCellPr id="1" uniqueName="P1081968">
      <xmlPr mapId="5" xpath="/GFI-IZD-POD/IPK-E_1000958/P1081968" xmlDataType="decimal"/>
    </xmlCellPr>
  </singleXmlCell>
  <singleXmlCell id="916" r="Z19" connectionId="0">
    <xmlCellPr id="1" uniqueName="P1081970">
      <xmlPr mapId="5" xpath="/GFI-IZD-POD/IPK-E_1000958/P1081970" xmlDataType="decimal"/>
    </xmlCellPr>
  </singleXmlCell>
  <singleXmlCell id="917" r="H20" connectionId="0">
    <xmlCellPr id="1" uniqueName="P1079904">
      <xmlPr mapId="5" xpath="/GFI-IZD-POD/IPK-E_1000958/P1079904" xmlDataType="decimal"/>
    </xmlCellPr>
  </singleXmlCell>
  <singleXmlCell id="918" r="I20" connectionId="0">
    <xmlCellPr id="1" uniqueName="P1079905">
      <xmlPr mapId="5" xpath="/GFI-IZD-POD/IPK-E_1000958/P1079905" xmlDataType="decimal"/>
    </xmlCellPr>
  </singleXmlCell>
  <singleXmlCell id="919" r="J20" connectionId="0">
    <xmlCellPr id="1" uniqueName="P1079906">
      <xmlPr mapId="5" xpath="/GFI-IZD-POD/IPK-E_1000958/P1079906" xmlDataType="decimal"/>
    </xmlCellPr>
  </singleXmlCell>
  <singleXmlCell id="920" r="K20" connectionId="0">
    <xmlCellPr id="1" uniqueName="P1079907">
      <xmlPr mapId="5" xpath="/GFI-IZD-POD/IPK-E_1000958/P1079907" xmlDataType="decimal"/>
    </xmlCellPr>
  </singleXmlCell>
  <singleXmlCell id="921" r="L20" connectionId="0">
    <xmlCellPr id="1" uniqueName="P1079908">
      <xmlPr mapId="5" xpath="/GFI-IZD-POD/IPK-E_1000958/P1079908" xmlDataType="decimal"/>
    </xmlCellPr>
  </singleXmlCell>
  <singleXmlCell id="922" r="M20" connectionId="0">
    <xmlCellPr id="1" uniqueName="P1079909">
      <xmlPr mapId="5" xpath="/GFI-IZD-POD/IPK-E_1000958/P1079909" xmlDataType="decimal"/>
    </xmlCellPr>
  </singleXmlCell>
  <singleXmlCell id="923" r="N20" connectionId="0">
    <xmlCellPr id="1" uniqueName="P1079910">
      <xmlPr mapId="5" xpath="/GFI-IZD-POD/IPK-E_1000958/P1079910" xmlDataType="decimal"/>
    </xmlCellPr>
  </singleXmlCell>
  <singleXmlCell id="924" r="O20" connectionId="0">
    <xmlCellPr id="1" uniqueName="P1079912">
      <xmlPr mapId="5" xpath="/GFI-IZD-POD/IPK-E_1000958/P1079912" xmlDataType="decimal"/>
    </xmlCellPr>
  </singleXmlCell>
  <singleXmlCell id="925" r="P20" connectionId="0">
    <xmlCellPr id="1" uniqueName="P1081972">
      <xmlPr mapId="5" xpath="/GFI-IZD-POD/IPK-E_1000958/P1081972" xmlDataType="decimal"/>
    </xmlCellPr>
  </singleXmlCell>
  <singleXmlCell id="926" r="Q20" connectionId="0">
    <xmlCellPr id="1" uniqueName="P1081973">
      <xmlPr mapId="5" xpath="/GFI-IZD-POD/IPK-E_1000958/P1081973" xmlDataType="decimal"/>
    </xmlCellPr>
  </singleXmlCell>
  <singleXmlCell id="927" r="R20" connectionId="0">
    <xmlCellPr id="1" uniqueName="P1081975">
      <xmlPr mapId="5" xpath="/GFI-IZD-POD/IPK-E_1000958/P1081975" xmlDataType="decimal"/>
    </xmlCellPr>
  </singleXmlCell>
  <singleXmlCell id="928" r="S20" connectionId="0">
    <xmlCellPr id="1" uniqueName="P1123028">
      <xmlPr mapId="5" xpath="/GFI-IZD-POD/IPK-E_1000958/P1123028" xmlDataType="decimal"/>
    </xmlCellPr>
  </singleXmlCell>
  <singleXmlCell id="929" r="T20" connectionId="0">
    <xmlCellPr id="1" uniqueName="P1123029">
      <xmlPr mapId="5" xpath="/GFI-IZD-POD/IPK-E_1000958/P1123029" xmlDataType="decimal"/>
    </xmlCellPr>
  </singleXmlCell>
  <singleXmlCell id="930" r="U20" connectionId="0">
    <xmlCellPr id="1" uniqueName="P1419831">
      <xmlPr mapId="5" xpath="/GFI-IZD-POD/IPK-E_1000958/P1419831" xmlDataType="decimal"/>
    </xmlCellPr>
  </singleXmlCell>
  <singleXmlCell id="931" r="V20" connectionId="0">
    <xmlCellPr id="1" uniqueName="P1081977">
      <xmlPr mapId="5" xpath="/GFI-IZD-POD/IPK-E_1000958/P1081977" xmlDataType="decimal"/>
    </xmlCellPr>
  </singleXmlCell>
  <singleXmlCell id="932" r="W20" connectionId="0">
    <xmlCellPr id="1" uniqueName="P1081978">
      <xmlPr mapId="5" xpath="/GFI-IZD-POD/IPK-E_1000958/P1081978" xmlDataType="decimal"/>
    </xmlCellPr>
  </singleXmlCell>
  <singleXmlCell id="933" r="X20" connectionId="0">
    <xmlCellPr id="1" uniqueName="P1081980">
      <xmlPr mapId="5" xpath="/GFI-IZD-POD/IPK-E_1000958/P1081980" xmlDataType="decimal"/>
    </xmlCellPr>
  </singleXmlCell>
  <singleXmlCell id="934" r="Y20" connectionId="0">
    <xmlCellPr id="1" uniqueName="P1081982">
      <xmlPr mapId="5" xpath="/GFI-IZD-POD/IPK-E_1000958/P1081982" xmlDataType="decimal"/>
    </xmlCellPr>
  </singleXmlCell>
  <singleXmlCell id="935" r="Z20" connectionId="0">
    <xmlCellPr id="1" uniqueName="P1081984">
      <xmlPr mapId="5" xpath="/GFI-IZD-POD/IPK-E_1000958/P1081984" xmlDataType="decimal"/>
    </xmlCellPr>
  </singleXmlCell>
  <singleXmlCell id="936" r="H21" connectionId="0">
    <xmlCellPr id="1" uniqueName="P1079911">
      <xmlPr mapId="5" xpath="/GFI-IZD-POD/IPK-E_1000958/P1079911" xmlDataType="decimal"/>
    </xmlCellPr>
  </singleXmlCell>
  <singleXmlCell id="937" r="I21" connectionId="0">
    <xmlCellPr id="1" uniqueName="P1079913">
      <xmlPr mapId="5" xpath="/GFI-IZD-POD/IPK-E_1000958/P1079913" xmlDataType="decimal"/>
    </xmlCellPr>
  </singleXmlCell>
  <singleXmlCell id="938" r="J21" connectionId="0">
    <xmlCellPr id="1" uniqueName="P1079914">
      <xmlPr mapId="5" xpath="/GFI-IZD-POD/IPK-E_1000958/P1079914" xmlDataType="decimal"/>
    </xmlCellPr>
  </singleXmlCell>
  <singleXmlCell id="939" r="K21" connectionId="0">
    <xmlCellPr id="1" uniqueName="P1079915">
      <xmlPr mapId="5" xpath="/GFI-IZD-POD/IPK-E_1000958/P1079915" xmlDataType="decimal"/>
    </xmlCellPr>
  </singleXmlCell>
  <singleXmlCell id="940" r="L21" connectionId="0">
    <xmlCellPr id="1" uniqueName="P1079916">
      <xmlPr mapId="5" xpath="/GFI-IZD-POD/IPK-E_1000958/P1079916" xmlDataType="decimal"/>
    </xmlCellPr>
  </singleXmlCell>
  <singleXmlCell id="941" r="M21" connectionId="0">
    <xmlCellPr id="1" uniqueName="P1079917">
      <xmlPr mapId="5" xpath="/GFI-IZD-POD/IPK-E_1000958/P1079917" xmlDataType="decimal"/>
    </xmlCellPr>
  </singleXmlCell>
  <singleXmlCell id="942" r="N21" connectionId="0">
    <xmlCellPr id="1" uniqueName="P1079918">
      <xmlPr mapId="5" xpath="/GFI-IZD-POD/IPK-E_1000958/P1079918" xmlDataType="decimal"/>
    </xmlCellPr>
  </singleXmlCell>
  <singleXmlCell id="943" r="O21" connectionId="0">
    <xmlCellPr id="1" uniqueName="P1079919">
      <xmlPr mapId="5" xpath="/GFI-IZD-POD/IPK-E_1000958/P1079919" xmlDataType="decimal"/>
    </xmlCellPr>
  </singleXmlCell>
  <singleXmlCell id="944" r="P21" connectionId="0">
    <xmlCellPr id="1" uniqueName="P1081986">
      <xmlPr mapId="5" xpath="/GFI-IZD-POD/IPK-E_1000958/P1081986" xmlDataType="decimal"/>
    </xmlCellPr>
  </singleXmlCell>
  <singleXmlCell id="945" r="Q21" connectionId="0">
    <xmlCellPr id="1" uniqueName="P1081988">
      <xmlPr mapId="5" xpath="/GFI-IZD-POD/IPK-E_1000958/P1081988" xmlDataType="decimal"/>
    </xmlCellPr>
  </singleXmlCell>
  <singleXmlCell id="946" r="R21" connectionId="0">
    <xmlCellPr id="1" uniqueName="P1081990">
      <xmlPr mapId="5" xpath="/GFI-IZD-POD/IPK-E_1000958/P1081990" xmlDataType="decimal"/>
    </xmlCellPr>
  </singleXmlCell>
  <singleXmlCell id="947" r="S21" connectionId="0">
    <xmlCellPr id="1" uniqueName="P1123030">
      <xmlPr mapId="5" xpath="/GFI-IZD-POD/IPK-E_1000958/P1123030" xmlDataType="decimal"/>
    </xmlCellPr>
  </singleXmlCell>
  <singleXmlCell id="948" r="T21" connectionId="0">
    <xmlCellPr id="1" uniqueName="P1123031">
      <xmlPr mapId="5" xpath="/GFI-IZD-POD/IPK-E_1000958/P1123031" xmlDataType="decimal"/>
    </xmlCellPr>
  </singleXmlCell>
  <singleXmlCell id="949" r="U21" connectionId="0">
    <xmlCellPr id="1" uniqueName="P1419832">
      <xmlPr mapId="5" xpath="/GFI-IZD-POD/IPK-E_1000958/P1419832" xmlDataType="decimal"/>
    </xmlCellPr>
  </singleXmlCell>
  <singleXmlCell id="950" r="V21" connectionId="0">
    <xmlCellPr id="1" uniqueName="P1081993">
      <xmlPr mapId="5" xpath="/GFI-IZD-POD/IPK-E_1000958/P1081993" xmlDataType="decimal"/>
    </xmlCellPr>
  </singleXmlCell>
  <singleXmlCell id="951" r="W21" connectionId="0">
    <xmlCellPr id="1" uniqueName="P1081995">
      <xmlPr mapId="5" xpath="/GFI-IZD-POD/IPK-E_1000958/P1081995" xmlDataType="decimal"/>
    </xmlCellPr>
  </singleXmlCell>
  <singleXmlCell id="952" r="X21" connectionId="0">
    <xmlCellPr id="1" uniqueName="P1081997">
      <xmlPr mapId="5" xpath="/GFI-IZD-POD/IPK-E_1000958/P1081997" xmlDataType="decimal"/>
    </xmlCellPr>
  </singleXmlCell>
  <singleXmlCell id="953" r="Y21" connectionId="0">
    <xmlCellPr id="1" uniqueName="P1081999">
      <xmlPr mapId="5" xpath="/GFI-IZD-POD/IPK-E_1000958/P1081999" xmlDataType="decimal"/>
    </xmlCellPr>
  </singleXmlCell>
  <singleXmlCell id="954" r="Z21" connectionId="0">
    <xmlCellPr id="1" uniqueName="P1082001">
      <xmlPr mapId="5" xpath="/GFI-IZD-POD/IPK-E_1000958/P1082001" xmlDataType="decimal"/>
    </xmlCellPr>
  </singleXmlCell>
  <singleXmlCell id="955" r="H22" connectionId="0">
    <xmlCellPr id="1" uniqueName="P1079928">
      <xmlPr mapId="5" xpath="/GFI-IZD-POD/IPK-E_1000958/P1079928" xmlDataType="decimal"/>
    </xmlCellPr>
  </singleXmlCell>
  <singleXmlCell id="956" r="I22" connectionId="0">
    <xmlCellPr id="1" uniqueName="P1079929">
      <xmlPr mapId="5" xpath="/GFI-IZD-POD/IPK-E_1000958/P1079929" xmlDataType="decimal"/>
    </xmlCellPr>
  </singleXmlCell>
  <singleXmlCell id="957" r="J22" connectionId="0">
    <xmlCellPr id="1" uniqueName="P1079930">
      <xmlPr mapId="5" xpath="/GFI-IZD-POD/IPK-E_1000958/P1079930" xmlDataType="decimal"/>
    </xmlCellPr>
  </singleXmlCell>
  <singleXmlCell id="958" r="K22" connectionId="0">
    <xmlCellPr id="1" uniqueName="P1079931">
      <xmlPr mapId="5" xpath="/GFI-IZD-POD/IPK-E_1000958/P1079931" xmlDataType="decimal"/>
    </xmlCellPr>
  </singleXmlCell>
  <singleXmlCell id="959" r="L22" connectionId="0">
    <xmlCellPr id="1" uniqueName="P1079932">
      <xmlPr mapId="5" xpath="/GFI-IZD-POD/IPK-E_1000958/P1079932" xmlDataType="decimal"/>
    </xmlCellPr>
  </singleXmlCell>
  <singleXmlCell id="960" r="M22" connectionId="0">
    <xmlCellPr id="1" uniqueName="P1079933">
      <xmlPr mapId="5" xpath="/GFI-IZD-POD/IPK-E_1000958/P1079933" xmlDataType="decimal"/>
    </xmlCellPr>
  </singleXmlCell>
  <singleXmlCell id="961" r="N22" connectionId="0">
    <xmlCellPr id="1" uniqueName="P1079934">
      <xmlPr mapId="5" xpath="/GFI-IZD-POD/IPK-E_1000958/P1079934" xmlDataType="decimal"/>
    </xmlCellPr>
  </singleXmlCell>
  <singleXmlCell id="962" r="O22" connectionId="0">
    <xmlCellPr id="1" uniqueName="P1079935">
      <xmlPr mapId="5" xpath="/GFI-IZD-POD/IPK-E_1000958/P1079935" xmlDataType="decimal"/>
    </xmlCellPr>
  </singleXmlCell>
  <singleXmlCell id="963" r="P22" connectionId="0">
    <xmlCellPr id="1" uniqueName="P1082014">
      <xmlPr mapId="5" xpath="/GFI-IZD-POD/IPK-E_1000958/P1082014" xmlDataType="decimal"/>
    </xmlCellPr>
  </singleXmlCell>
  <singleXmlCell id="965" r="Q22" connectionId="0">
    <xmlCellPr id="1" uniqueName="P1082016">
      <xmlPr mapId="5" xpath="/GFI-IZD-POD/IPK-E_1000958/P1082016" xmlDataType="decimal"/>
    </xmlCellPr>
  </singleXmlCell>
  <singleXmlCell id="966" r="R22" connectionId="0">
    <xmlCellPr id="1" uniqueName="P1082018">
      <xmlPr mapId="5" xpath="/GFI-IZD-POD/IPK-E_1000958/P1082018" xmlDataType="decimal"/>
    </xmlCellPr>
  </singleXmlCell>
  <singleXmlCell id="967" r="S22" connectionId="0">
    <xmlCellPr id="1" uniqueName="P1123032">
      <xmlPr mapId="5" xpath="/GFI-IZD-POD/IPK-E_1000958/P1123032" xmlDataType="decimal"/>
    </xmlCellPr>
  </singleXmlCell>
  <singleXmlCell id="968" r="T22" connectionId="0">
    <xmlCellPr id="1" uniqueName="P1123033">
      <xmlPr mapId="5" xpath="/GFI-IZD-POD/IPK-E_1000958/P1123033" xmlDataType="decimal"/>
    </xmlCellPr>
  </singleXmlCell>
  <singleXmlCell id="969" r="U22" connectionId="0">
    <xmlCellPr id="1" uniqueName="P1419833">
      <xmlPr mapId="5" xpath="/GFI-IZD-POD/IPK-E_1000958/P1419833" xmlDataType="decimal"/>
    </xmlCellPr>
  </singleXmlCell>
  <singleXmlCell id="970" r="V22" connectionId="0">
    <xmlCellPr id="1" uniqueName="P1082019">
      <xmlPr mapId="5" xpath="/GFI-IZD-POD/IPK-E_1000958/P1082019" xmlDataType="decimal"/>
    </xmlCellPr>
  </singleXmlCell>
  <singleXmlCell id="971" r="W22" connectionId="0">
    <xmlCellPr id="1" uniqueName="P1082029">
      <xmlPr mapId="5" xpath="/GFI-IZD-POD/IPK-E_1000958/P1082029" xmlDataType="decimal"/>
    </xmlCellPr>
  </singleXmlCell>
  <singleXmlCell id="972" r="X22" connectionId="0">
    <xmlCellPr id="1" uniqueName="P1082032">
      <xmlPr mapId="5" xpath="/GFI-IZD-POD/IPK-E_1000958/P1082032" xmlDataType="decimal"/>
    </xmlCellPr>
  </singleXmlCell>
  <singleXmlCell id="973" r="Y22" connectionId="0">
    <xmlCellPr id="1" uniqueName="P1082034">
      <xmlPr mapId="5" xpath="/GFI-IZD-POD/IPK-E_1000958/P1082034" xmlDataType="decimal"/>
    </xmlCellPr>
  </singleXmlCell>
  <singleXmlCell id="974" r="Z22" connectionId="0">
    <xmlCellPr id="1" uniqueName="P1082035">
      <xmlPr mapId="5" xpath="/GFI-IZD-POD/IPK-E_1000958/P1082035" xmlDataType="decimal"/>
    </xmlCellPr>
  </singleXmlCell>
  <singleXmlCell id="975" r="H23" connectionId="0">
    <xmlCellPr id="1" uniqueName="P1123110">
      <xmlPr mapId="5" xpath="/GFI-IZD-POD/IPK-E_1000958/P1123110" xmlDataType="decimal"/>
    </xmlCellPr>
  </singleXmlCell>
  <singleXmlCell id="976" r="I23" connectionId="0">
    <xmlCellPr id="1" uniqueName="P1123111">
      <xmlPr mapId="5" xpath="/GFI-IZD-POD/IPK-E_1000958/P1123111" xmlDataType="decimal"/>
    </xmlCellPr>
  </singleXmlCell>
  <singleXmlCell id="977" r="J23" connectionId="0">
    <xmlCellPr id="1" uniqueName="P1123112">
      <xmlPr mapId="5" xpath="/GFI-IZD-POD/IPK-E_1000958/P1123112" xmlDataType="decimal"/>
    </xmlCellPr>
  </singleXmlCell>
  <singleXmlCell id="978" r="K23" connectionId="0">
    <xmlCellPr id="1" uniqueName="P1123113">
      <xmlPr mapId="5" xpath="/GFI-IZD-POD/IPK-E_1000958/P1123113" xmlDataType="decimal"/>
    </xmlCellPr>
  </singleXmlCell>
  <singleXmlCell id="979" r="L23" connectionId="0">
    <xmlCellPr id="1" uniqueName="P1123118">
      <xmlPr mapId="5" xpath="/GFI-IZD-POD/IPK-E_1000958/P1123118" xmlDataType="decimal"/>
    </xmlCellPr>
  </singleXmlCell>
  <singleXmlCell id="980" r="M23" connectionId="0">
    <xmlCellPr id="1" uniqueName="P1123127">
      <xmlPr mapId="5" xpath="/GFI-IZD-POD/IPK-E_1000958/P1123127" xmlDataType="decimal"/>
    </xmlCellPr>
  </singleXmlCell>
  <singleXmlCell id="981" r="N23" connectionId="0">
    <xmlCellPr id="1" uniqueName="P1123126">
      <xmlPr mapId="5" xpath="/GFI-IZD-POD/IPK-E_1000958/P1123126" xmlDataType="decimal"/>
    </xmlCellPr>
  </singleXmlCell>
  <singleXmlCell id="982" r="O23" connectionId="0">
    <xmlCellPr id="1" uniqueName="P1123125">
      <xmlPr mapId="5" xpath="/GFI-IZD-POD/IPK-E_1000958/P1123125" xmlDataType="decimal"/>
    </xmlCellPr>
  </singleXmlCell>
  <singleXmlCell id="983" r="P23" connectionId="0">
    <xmlCellPr id="1" uniqueName="P1123124">
      <xmlPr mapId="5" xpath="/GFI-IZD-POD/IPK-E_1000958/P1123124" xmlDataType="decimal"/>
    </xmlCellPr>
  </singleXmlCell>
  <singleXmlCell id="984" r="Q23" connectionId="0">
    <xmlCellPr id="1" uniqueName="P1123128">
      <xmlPr mapId="5" xpath="/GFI-IZD-POD/IPK-E_1000958/P1123128" xmlDataType="decimal"/>
    </xmlCellPr>
  </singleXmlCell>
  <singleXmlCell id="985" r="R23" connectionId="0">
    <xmlCellPr id="1" uniqueName="P1123129">
      <xmlPr mapId="5" xpath="/GFI-IZD-POD/IPK-E_1000958/P1123129" xmlDataType="decimal"/>
    </xmlCellPr>
  </singleXmlCell>
  <singleXmlCell id="986" r="S23" connectionId="0">
    <xmlCellPr id="1" uniqueName="P1123034">
      <xmlPr mapId="5" xpath="/GFI-IZD-POD/IPK-E_1000958/P1123034" xmlDataType="decimal"/>
    </xmlCellPr>
  </singleXmlCell>
  <singleXmlCell id="987" r="T23" connectionId="0">
    <xmlCellPr id="1" uniqueName="P1123035">
      <xmlPr mapId="5" xpath="/GFI-IZD-POD/IPK-E_1000958/P1123035" xmlDataType="decimal"/>
    </xmlCellPr>
  </singleXmlCell>
  <singleXmlCell id="988" r="U23" connectionId="0">
    <xmlCellPr id="1" uniqueName="P1419834">
      <xmlPr mapId="5" xpath="/GFI-IZD-POD/IPK-E_1000958/P1419834" xmlDataType="decimal"/>
    </xmlCellPr>
  </singleXmlCell>
  <singleXmlCell id="989" r="V23" connectionId="0">
    <xmlCellPr id="1" uniqueName="P1123130">
      <xmlPr mapId="5" xpath="/GFI-IZD-POD/IPK-E_1000958/P1123130" xmlDataType="decimal"/>
    </xmlCellPr>
  </singleXmlCell>
  <singleXmlCell id="990" r="W23" connectionId="0">
    <xmlCellPr id="1" uniqueName="P1123134">
      <xmlPr mapId="5" xpath="/GFI-IZD-POD/IPK-E_1000958/P1123134" xmlDataType="decimal"/>
    </xmlCellPr>
  </singleXmlCell>
  <singleXmlCell id="991" r="X23" connectionId="0">
    <xmlCellPr id="1" uniqueName="P1123137">
      <xmlPr mapId="5" xpath="/GFI-IZD-POD/IPK-E_1000958/P1123137" xmlDataType="decimal"/>
    </xmlCellPr>
  </singleXmlCell>
  <singleXmlCell id="992" r="Y23" connectionId="0">
    <xmlCellPr id="1" uniqueName="P1123138">
      <xmlPr mapId="5" xpath="/GFI-IZD-POD/IPK-E_1000958/P1123138" xmlDataType="decimal"/>
    </xmlCellPr>
  </singleXmlCell>
  <singleXmlCell id="993" r="Z23" connectionId="0">
    <xmlCellPr id="1" uniqueName="P1123141">
      <xmlPr mapId="5" xpath="/GFI-IZD-POD/IPK-E_1000958/P1123141" xmlDataType="decimal"/>
    </xmlCellPr>
  </singleXmlCell>
  <singleXmlCell id="994" r="H24" connectionId="0">
    <xmlCellPr id="1" uniqueName="P1079936">
      <xmlPr mapId="5" xpath="/GFI-IZD-POD/IPK-E_1000958/P1079936" xmlDataType="decimal"/>
    </xmlCellPr>
  </singleXmlCell>
  <singleXmlCell id="995" r="I24" connectionId="0">
    <xmlCellPr id="1" uniqueName="P1079937">
      <xmlPr mapId="5" xpath="/GFI-IZD-POD/IPK-E_1000958/P1079937" xmlDataType="decimal"/>
    </xmlCellPr>
  </singleXmlCell>
  <singleXmlCell id="996" r="J24" connectionId="0">
    <xmlCellPr id="1" uniqueName="P1079938">
      <xmlPr mapId="5" xpath="/GFI-IZD-POD/IPK-E_1000958/P1079938" xmlDataType="decimal"/>
    </xmlCellPr>
  </singleXmlCell>
  <singleXmlCell id="997" r="K24" connectionId="0">
    <xmlCellPr id="1" uniqueName="P1079939">
      <xmlPr mapId="5" xpath="/GFI-IZD-POD/IPK-E_1000958/P1079939" xmlDataType="decimal"/>
    </xmlCellPr>
  </singleXmlCell>
  <singleXmlCell id="998" r="L24" connectionId="0">
    <xmlCellPr id="1" uniqueName="P1079940">
      <xmlPr mapId="5" xpath="/GFI-IZD-POD/IPK-E_1000958/P1079940" xmlDataType="decimal"/>
    </xmlCellPr>
  </singleXmlCell>
  <singleXmlCell id="999" r="M24" connectionId="0">
    <xmlCellPr id="1" uniqueName="P1079941">
      <xmlPr mapId="5" xpath="/GFI-IZD-POD/IPK-E_1000958/P1079941" xmlDataType="decimal"/>
    </xmlCellPr>
  </singleXmlCell>
  <singleXmlCell id="1000" r="N24" connectionId="0">
    <xmlCellPr id="1" uniqueName="P1079942">
      <xmlPr mapId="5" xpath="/GFI-IZD-POD/IPK-E_1000958/P1079942" xmlDataType="decimal"/>
    </xmlCellPr>
  </singleXmlCell>
  <singleXmlCell id="1002" r="O24" connectionId="0">
    <xmlCellPr id="1" uniqueName="P1079943">
      <xmlPr mapId="5" xpath="/GFI-IZD-POD/IPK-E_1000958/P1079943" xmlDataType="decimal"/>
    </xmlCellPr>
  </singleXmlCell>
  <singleXmlCell id="1003" r="P24" connectionId="0">
    <xmlCellPr id="1" uniqueName="P1082038">
      <xmlPr mapId="5" xpath="/GFI-IZD-POD/IPK-E_1000958/P1082038" xmlDataType="decimal"/>
    </xmlCellPr>
  </singleXmlCell>
  <singleXmlCell id="1004" r="Q24" connectionId="0">
    <xmlCellPr id="1" uniqueName="P1082045">
      <xmlPr mapId="5" xpath="/GFI-IZD-POD/IPK-E_1000958/P1082045" xmlDataType="decimal"/>
    </xmlCellPr>
  </singleXmlCell>
  <singleXmlCell id="1005" r="R24" connectionId="0">
    <xmlCellPr id="1" uniqueName="P1082047">
      <xmlPr mapId="5" xpath="/GFI-IZD-POD/IPK-E_1000958/P1082047" xmlDataType="decimal"/>
    </xmlCellPr>
  </singleXmlCell>
  <singleXmlCell id="1006" r="S24" connectionId="0">
    <xmlCellPr id="1" uniqueName="P1123036">
      <xmlPr mapId="5" xpath="/GFI-IZD-POD/IPK-E_1000958/P1123036" xmlDataType="decimal"/>
    </xmlCellPr>
  </singleXmlCell>
  <singleXmlCell id="1007" r="T24" connectionId="0">
    <xmlCellPr id="1" uniqueName="P1123037">
      <xmlPr mapId="5" xpath="/GFI-IZD-POD/IPK-E_1000958/P1123037" xmlDataType="decimal"/>
    </xmlCellPr>
  </singleXmlCell>
  <singleXmlCell id="1008" r="U24" connectionId="0">
    <xmlCellPr id="1" uniqueName="P1419835">
      <xmlPr mapId="5" xpath="/GFI-IZD-POD/IPK-E_1000958/P1419835" xmlDataType="decimal"/>
    </xmlCellPr>
  </singleXmlCell>
  <singleXmlCell id="1009" r="V24" connectionId="0">
    <xmlCellPr id="1" uniqueName="P1082048">
      <xmlPr mapId="5" xpath="/GFI-IZD-POD/IPK-E_1000958/P1082048" xmlDataType="decimal"/>
    </xmlCellPr>
  </singleXmlCell>
  <singleXmlCell id="1010" r="W24" connectionId="0">
    <xmlCellPr id="1" uniqueName="P1082075">
      <xmlPr mapId="5" xpath="/GFI-IZD-POD/IPK-E_1000958/P1082075" xmlDataType="decimal"/>
    </xmlCellPr>
  </singleXmlCell>
  <singleXmlCell id="1011" r="X24" connectionId="0">
    <xmlCellPr id="1" uniqueName="P1082077">
      <xmlPr mapId="5" xpath="/GFI-IZD-POD/IPK-E_1000958/P1082077" xmlDataType="decimal"/>
    </xmlCellPr>
  </singleXmlCell>
  <singleXmlCell id="1012" r="Y24" connectionId="0">
    <xmlCellPr id="1" uniqueName="P1082092">
      <xmlPr mapId="5" xpath="/GFI-IZD-POD/IPK-E_1000958/P1082092" xmlDataType="decimal"/>
    </xmlCellPr>
  </singleXmlCell>
  <singleXmlCell id="1013" r="Z24" connectionId="0">
    <xmlCellPr id="1" uniqueName="P1082094">
      <xmlPr mapId="5" xpath="/GFI-IZD-POD/IPK-E_1000958/P1082094" xmlDataType="decimal"/>
    </xmlCellPr>
  </singleXmlCell>
  <singleXmlCell id="1014" r="H25" connectionId="0">
    <xmlCellPr id="1" uniqueName="P1123114">
      <xmlPr mapId="5" xpath="/GFI-IZD-POD/IPK-E_1000958/P1123114" xmlDataType="decimal"/>
    </xmlCellPr>
  </singleXmlCell>
  <singleXmlCell id="1015" r="I25" connectionId="0">
    <xmlCellPr id="1" uniqueName="P1123115">
      <xmlPr mapId="5" xpath="/GFI-IZD-POD/IPK-E_1000958/P1123115" xmlDataType="decimal"/>
    </xmlCellPr>
  </singleXmlCell>
  <singleXmlCell id="1016" r="J25" connectionId="0">
    <xmlCellPr id="1" uniqueName="P1123116">
      <xmlPr mapId="5" xpath="/GFI-IZD-POD/IPK-E_1000958/P1123116" xmlDataType="decimal"/>
    </xmlCellPr>
  </singleXmlCell>
  <singleXmlCell id="1017" r="K25" connectionId="0">
    <xmlCellPr id="1" uniqueName="P1123117">
      <xmlPr mapId="5" xpath="/GFI-IZD-POD/IPK-E_1000958/P1123117" xmlDataType="decimal"/>
    </xmlCellPr>
  </singleXmlCell>
  <singleXmlCell id="1018" r="L25" connectionId="0">
    <xmlCellPr id="1" uniqueName="P1123119">
      <xmlPr mapId="5" xpath="/GFI-IZD-POD/IPK-E_1000958/P1123119" xmlDataType="decimal"/>
    </xmlCellPr>
  </singleXmlCell>
  <singleXmlCell id="1019" r="M25" connectionId="0">
    <xmlCellPr id="1" uniqueName="P1123120">
      <xmlPr mapId="5" xpath="/GFI-IZD-POD/IPK-E_1000958/P1123120" xmlDataType="decimal"/>
    </xmlCellPr>
  </singleXmlCell>
  <singleXmlCell id="1020" r="N25" connectionId="0">
    <xmlCellPr id="1" uniqueName="P1123121">
      <xmlPr mapId="5" xpath="/GFI-IZD-POD/IPK-E_1000958/P1123121" xmlDataType="decimal"/>
    </xmlCellPr>
  </singleXmlCell>
  <singleXmlCell id="1021" r="O25" connectionId="0">
    <xmlCellPr id="1" uniqueName="P1123122">
      <xmlPr mapId="5" xpath="/GFI-IZD-POD/IPK-E_1000958/P1123122" xmlDataType="decimal"/>
    </xmlCellPr>
  </singleXmlCell>
  <singleXmlCell id="1022" r="P25" connectionId="0">
    <xmlCellPr id="1" uniqueName="P1123123">
      <xmlPr mapId="5" xpath="/GFI-IZD-POD/IPK-E_1000958/P1123123" xmlDataType="decimal"/>
    </xmlCellPr>
  </singleXmlCell>
  <singleXmlCell id="1023" r="Q25" connectionId="0">
    <xmlCellPr id="1" uniqueName="P1123133">
      <xmlPr mapId="5" xpath="/GFI-IZD-POD/IPK-E_1000958/P1123133" xmlDataType="decimal"/>
    </xmlCellPr>
  </singleXmlCell>
  <singleXmlCell id="1024" r="R25" connectionId="0">
    <xmlCellPr id="1" uniqueName="P1123132">
      <xmlPr mapId="5" xpath="/GFI-IZD-POD/IPK-E_1000958/P1123132" xmlDataType="decimal"/>
    </xmlCellPr>
  </singleXmlCell>
  <singleXmlCell id="1025" r="S25" connectionId="0">
    <xmlCellPr id="1" uniqueName="P1123038">
      <xmlPr mapId="5" xpath="/GFI-IZD-POD/IPK-E_1000958/P1123038" xmlDataType="decimal"/>
    </xmlCellPr>
  </singleXmlCell>
  <singleXmlCell id="1026" r="T25" connectionId="0">
    <xmlCellPr id="1" uniqueName="P1123039">
      <xmlPr mapId="5" xpath="/GFI-IZD-POD/IPK-E_1000958/P1123039" xmlDataType="decimal"/>
    </xmlCellPr>
  </singleXmlCell>
  <singleXmlCell id="1027" r="U25" connectionId="0">
    <xmlCellPr id="1" uniqueName="P1419836">
      <xmlPr mapId="5" xpath="/GFI-IZD-POD/IPK-E_1000958/P1419836" xmlDataType="decimal"/>
    </xmlCellPr>
  </singleXmlCell>
  <singleXmlCell id="1028" r="V25" connectionId="0">
    <xmlCellPr id="1" uniqueName="P1123131">
      <xmlPr mapId="5" xpath="/GFI-IZD-POD/IPK-E_1000958/P1123131" xmlDataType="decimal"/>
    </xmlCellPr>
  </singleXmlCell>
  <singleXmlCell id="1029" r="W25" connectionId="0">
    <xmlCellPr id="1" uniqueName="P1123135">
      <xmlPr mapId="5" xpath="/GFI-IZD-POD/IPK-E_1000958/P1123135" xmlDataType="decimal"/>
    </xmlCellPr>
  </singleXmlCell>
  <singleXmlCell id="1030" r="X25" connectionId="0">
    <xmlCellPr id="1" uniqueName="P1123136">
      <xmlPr mapId="5" xpath="/GFI-IZD-POD/IPK-E_1000958/P1123136" xmlDataType="decimal"/>
    </xmlCellPr>
  </singleXmlCell>
  <singleXmlCell id="1031" r="Y25" connectionId="0">
    <xmlCellPr id="1" uniqueName="P1123139">
      <xmlPr mapId="5" xpath="/GFI-IZD-POD/IPK-E_1000958/P1123139" xmlDataType="decimal"/>
    </xmlCellPr>
  </singleXmlCell>
  <singleXmlCell id="1032" r="Z25" connectionId="0">
    <xmlCellPr id="1" uniqueName="P1123140">
      <xmlPr mapId="5" xpath="/GFI-IZD-POD/IPK-E_1000958/P1123140" xmlDataType="decimal"/>
    </xmlCellPr>
  </singleXmlCell>
  <singleXmlCell id="1033" r="H26" connectionId="0">
    <xmlCellPr id="1" uniqueName="P1079944">
      <xmlPr mapId="5" xpath="/GFI-IZD-POD/IPK-E_1000958/P1079944" xmlDataType="decimal"/>
    </xmlCellPr>
  </singleXmlCell>
  <singleXmlCell id="1034" r="I26" connectionId="0">
    <xmlCellPr id="1" uniqueName="P1079945">
      <xmlPr mapId="5" xpath="/GFI-IZD-POD/IPK-E_1000958/P1079945" xmlDataType="decimal"/>
    </xmlCellPr>
  </singleXmlCell>
  <singleXmlCell id="1035" r="J26" connectionId="0">
    <xmlCellPr id="1" uniqueName="P1079946">
      <xmlPr mapId="5" xpath="/GFI-IZD-POD/IPK-E_1000958/P1079946" xmlDataType="decimal"/>
    </xmlCellPr>
  </singleXmlCell>
  <singleXmlCell id="1036" r="K26" connectionId="0">
    <xmlCellPr id="1" uniqueName="P1079947">
      <xmlPr mapId="5" xpath="/GFI-IZD-POD/IPK-E_1000958/P1079947" xmlDataType="decimal"/>
    </xmlCellPr>
  </singleXmlCell>
  <singleXmlCell id="1037" r="L26" connectionId="0">
    <xmlCellPr id="1" uniqueName="P1079948">
      <xmlPr mapId="5" xpath="/GFI-IZD-POD/IPK-E_1000958/P1079948" xmlDataType="decimal"/>
    </xmlCellPr>
  </singleXmlCell>
  <singleXmlCell id="1038" r="M26" connectionId="0">
    <xmlCellPr id="1" uniqueName="P1079949">
      <xmlPr mapId="5" xpath="/GFI-IZD-POD/IPK-E_1000958/P1079949" xmlDataType="decimal"/>
    </xmlCellPr>
  </singleXmlCell>
  <singleXmlCell id="1039" r="N26" connectionId="0">
    <xmlCellPr id="1" uniqueName="P1079950">
      <xmlPr mapId="5" xpath="/GFI-IZD-POD/IPK-E_1000958/P1079950" xmlDataType="decimal"/>
    </xmlCellPr>
  </singleXmlCell>
  <singleXmlCell id="1040" r="O26" connectionId="0">
    <xmlCellPr id="1" uniqueName="P1079951">
      <xmlPr mapId="5" xpath="/GFI-IZD-POD/IPK-E_1000958/P1079951" xmlDataType="decimal"/>
    </xmlCellPr>
  </singleXmlCell>
  <singleXmlCell id="1041" r="P26" connectionId="0">
    <xmlCellPr id="1" uniqueName="P1082096">
      <xmlPr mapId="5" xpath="/GFI-IZD-POD/IPK-E_1000958/P1082096" xmlDataType="decimal"/>
    </xmlCellPr>
  </singleXmlCell>
  <singleXmlCell id="1042" r="Q26" connectionId="0">
    <xmlCellPr id="1" uniqueName="P1082098">
      <xmlPr mapId="5" xpath="/GFI-IZD-POD/IPK-E_1000958/P1082098" xmlDataType="decimal"/>
    </xmlCellPr>
  </singleXmlCell>
  <singleXmlCell id="1043" r="R26" connectionId="0">
    <xmlCellPr id="1" uniqueName="P1082100">
      <xmlPr mapId="5" xpath="/GFI-IZD-POD/IPK-E_1000958/P1082100" xmlDataType="decimal"/>
    </xmlCellPr>
  </singleXmlCell>
  <singleXmlCell id="1044" r="S26" connectionId="0">
    <xmlCellPr id="1" uniqueName="P1123041">
      <xmlPr mapId="5" xpath="/GFI-IZD-POD/IPK-E_1000958/P1123041" xmlDataType="decimal"/>
    </xmlCellPr>
  </singleXmlCell>
  <singleXmlCell id="1045" r="T26" connectionId="0">
    <xmlCellPr id="1" uniqueName="P1123040">
      <xmlPr mapId="5" xpath="/GFI-IZD-POD/IPK-E_1000958/P1123040" xmlDataType="decimal"/>
    </xmlCellPr>
  </singleXmlCell>
  <singleXmlCell id="1046" r="U26" connectionId="0">
    <xmlCellPr id="1" uniqueName="P1419837">
      <xmlPr mapId="5" xpath="/GFI-IZD-POD/IPK-E_1000958/P1419837" xmlDataType="decimal"/>
    </xmlCellPr>
  </singleXmlCell>
  <singleXmlCell id="1047" r="V26" connectionId="0">
    <xmlCellPr id="1" uniqueName="P1082102">
      <xmlPr mapId="5" xpath="/GFI-IZD-POD/IPK-E_1000958/P1082102" xmlDataType="decimal"/>
    </xmlCellPr>
  </singleXmlCell>
  <singleXmlCell id="1048" r="W26" connectionId="0">
    <xmlCellPr id="1" uniqueName="P1082104">
      <xmlPr mapId="5" xpath="/GFI-IZD-POD/IPK-E_1000958/P1082104" xmlDataType="decimal"/>
    </xmlCellPr>
  </singleXmlCell>
  <singleXmlCell id="1049" r="X26" connectionId="0">
    <xmlCellPr id="1" uniqueName="P1082105">
      <xmlPr mapId="5" xpath="/GFI-IZD-POD/IPK-E_1000958/P1082105" xmlDataType="decimal"/>
    </xmlCellPr>
  </singleXmlCell>
  <singleXmlCell id="1050" r="Y26" connectionId="0">
    <xmlCellPr id="1" uniqueName="P1082106">
      <xmlPr mapId="5" xpath="/GFI-IZD-POD/IPK-E_1000958/P1082106" xmlDataType="decimal"/>
    </xmlCellPr>
  </singleXmlCell>
  <singleXmlCell id="1051" r="Z26" connectionId="0">
    <xmlCellPr id="1" uniqueName="P1082108">
      <xmlPr mapId="5" xpath="/GFI-IZD-POD/IPK-E_1000958/P1082108" xmlDataType="decimal"/>
    </xmlCellPr>
  </singleXmlCell>
  <singleXmlCell id="1052" r="H27" connectionId="0">
    <xmlCellPr id="1" uniqueName="P1079952">
      <xmlPr mapId="5" xpath="/GFI-IZD-POD/IPK-E_1000958/P1079952" xmlDataType="decimal"/>
    </xmlCellPr>
  </singleXmlCell>
  <singleXmlCell id="1053" r="I27" connectionId="0">
    <xmlCellPr id="1" uniqueName="P1079953">
      <xmlPr mapId="5" xpath="/GFI-IZD-POD/IPK-E_1000958/P1079953" xmlDataType="decimal"/>
    </xmlCellPr>
  </singleXmlCell>
  <singleXmlCell id="1054" r="J27" connectionId="0">
    <xmlCellPr id="1" uniqueName="P1079954">
      <xmlPr mapId="5" xpath="/GFI-IZD-POD/IPK-E_1000958/P1079954" xmlDataType="decimal"/>
    </xmlCellPr>
  </singleXmlCell>
  <singleXmlCell id="1055" r="K27" connectionId="0">
    <xmlCellPr id="1" uniqueName="P1079955">
      <xmlPr mapId="5" xpath="/GFI-IZD-POD/IPK-E_1000958/P1079955" xmlDataType="decimal"/>
    </xmlCellPr>
  </singleXmlCell>
  <singleXmlCell id="1056" r="L27" connectionId="0">
    <xmlCellPr id="1" uniqueName="P1079956">
      <xmlPr mapId="5" xpath="/GFI-IZD-POD/IPK-E_1000958/P1079956" xmlDataType="decimal"/>
    </xmlCellPr>
  </singleXmlCell>
  <singleXmlCell id="1057" r="M27" connectionId="0">
    <xmlCellPr id="1" uniqueName="P1079957">
      <xmlPr mapId="5" xpath="/GFI-IZD-POD/IPK-E_1000958/P1079957" xmlDataType="decimal"/>
    </xmlCellPr>
  </singleXmlCell>
  <singleXmlCell id="1058" r="N27" connectionId="0">
    <xmlCellPr id="1" uniqueName="P1079958">
      <xmlPr mapId="5" xpath="/GFI-IZD-POD/IPK-E_1000958/P1079958" xmlDataType="decimal"/>
    </xmlCellPr>
  </singleXmlCell>
  <singleXmlCell id="1059" r="O27" connectionId="0">
    <xmlCellPr id="1" uniqueName="P1079959">
      <xmlPr mapId="5" xpath="/GFI-IZD-POD/IPK-E_1000958/P1079959" xmlDataType="decimal"/>
    </xmlCellPr>
  </singleXmlCell>
  <singleXmlCell id="1060" r="P27" connectionId="0">
    <xmlCellPr id="1" uniqueName="P1082110">
      <xmlPr mapId="5" xpath="/GFI-IZD-POD/IPK-E_1000958/P1082110" xmlDataType="decimal"/>
    </xmlCellPr>
  </singleXmlCell>
  <singleXmlCell id="1061" r="Q27" connectionId="0">
    <xmlCellPr id="1" uniqueName="P1082112">
      <xmlPr mapId="5" xpath="/GFI-IZD-POD/IPK-E_1000958/P1082112" xmlDataType="decimal"/>
    </xmlCellPr>
  </singleXmlCell>
  <singleXmlCell id="1062" r="R27" connectionId="0">
    <xmlCellPr id="1" uniqueName="P1082115">
      <xmlPr mapId="5" xpath="/GFI-IZD-POD/IPK-E_1000958/P1082115" xmlDataType="decimal"/>
    </xmlCellPr>
  </singleXmlCell>
  <singleXmlCell id="1063" r="S27" connectionId="0">
    <xmlCellPr id="1" uniqueName="P1123042">
      <xmlPr mapId="5" xpath="/GFI-IZD-POD/IPK-E_1000958/P1123042" xmlDataType="decimal"/>
    </xmlCellPr>
  </singleXmlCell>
  <singleXmlCell id="1064" r="T27" connectionId="0">
    <xmlCellPr id="1" uniqueName="P1123043">
      <xmlPr mapId="5" xpath="/GFI-IZD-POD/IPK-E_1000958/P1123043" xmlDataType="decimal"/>
    </xmlCellPr>
  </singleXmlCell>
  <singleXmlCell id="1065" r="U27" connectionId="0">
    <xmlCellPr id="1" uniqueName="P1419838">
      <xmlPr mapId="5" xpath="/GFI-IZD-POD/IPK-E_1000958/P1419838" xmlDataType="decimal"/>
    </xmlCellPr>
  </singleXmlCell>
  <singleXmlCell id="1066" r="V27" connectionId="0">
    <xmlCellPr id="1" uniqueName="P1082118">
      <xmlPr mapId="5" xpath="/GFI-IZD-POD/IPK-E_1000958/P1082118" xmlDataType="decimal"/>
    </xmlCellPr>
  </singleXmlCell>
  <singleXmlCell id="1067" r="W27" connectionId="0">
    <xmlCellPr id="1" uniqueName="P1082121">
      <xmlPr mapId="5" xpath="/GFI-IZD-POD/IPK-E_1000958/P1082121" xmlDataType="decimal"/>
    </xmlCellPr>
  </singleXmlCell>
  <singleXmlCell id="1068" r="X27" connectionId="0">
    <xmlCellPr id="1" uniqueName="P1082125">
      <xmlPr mapId="5" xpath="/GFI-IZD-POD/IPK-E_1000958/P1082125" xmlDataType="decimal"/>
    </xmlCellPr>
  </singleXmlCell>
  <singleXmlCell id="1069" r="Y27" connectionId="0">
    <xmlCellPr id="1" uniqueName="P1082133">
      <xmlPr mapId="5" xpath="/GFI-IZD-POD/IPK-E_1000958/P1082133" xmlDataType="decimal"/>
    </xmlCellPr>
  </singleXmlCell>
  <singleXmlCell id="1070" r="Z27" connectionId="0">
    <xmlCellPr id="1" uniqueName="P1082135">
      <xmlPr mapId="5" xpath="/GFI-IZD-POD/IPK-E_1000958/P1082135" xmlDataType="decimal"/>
    </xmlCellPr>
  </singleXmlCell>
  <singleXmlCell id="1071" r="H28" connectionId="0">
    <xmlCellPr id="1" uniqueName="P1079960">
      <xmlPr mapId="5" xpath="/GFI-IZD-POD/IPK-E_1000958/P1079960" xmlDataType="decimal"/>
    </xmlCellPr>
  </singleXmlCell>
  <singleXmlCell id="1072" r="I28" connectionId="0">
    <xmlCellPr id="1" uniqueName="P1079961">
      <xmlPr mapId="5" xpath="/GFI-IZD-POD/IPK-E_1000958/P1079961" xmlDataType="decimal"/>
    </xmlCellPr>
  </singleXmlCell>
  <singleXmlCell id="1073" r="J28" connectionId="0">
    <xmlCellPr id="1" uniqueName="P1079962">
      <xmlPr mapId="5" xpath="/GFI-IZD-POD/IPK-E_1000958/P1079962" xmlDataType="decimal"/>
    </xmlCellPr>
  </singleXmlCell>
  <singleXmlCell id="1074" r="K28" connectionId="0">
    <xmlCellPr id="1" uniqueName="P1079963">
      <xmlPr mapId="5" xpath="/GFI-IZD-POD/IPK-E_1000958/P1079963" xmlDataType="decimal"/>
    </xmlCellPr>
  </singleXmlCell>
  <singleXmlCell id="1075" r="L28" connectionId="0">
    <xmlCellPr id="1" uniqueName="P1079964">
      <xmlPr mapId="5" xpath="/GFI-IZD-POD/IPK-E_1000958/P1079964" xmlDataType="decimal"/>
    </xmlCellPr>
  </singleXmlCell>
  <singleXmlCell id="1076" r="M28" connectionId="0">
    <xmlCellPr id="1" uniqueName="P1079965">
      <xmlPr mapId="5" xpath="/GFI-IZD-POD/IPK-E_1000958/P1079965" xmlDataType="decimal"/>
    </xmlCellPr>
  </singleXmlCell>
  <singleXmlCell id="1077" r="N28" connectionId="0">
    <xmlCellPr id="1" uniqueName="P1079966">
      <xmlPr mapId="5" xpath="/GFI-IZD-POD/IPK-E_1000958/P1079966" xmlDataType="decimal"/>
    </xmlCellPr>
  </singleXmlCell>
  <singleXmlCell id="1078" r="O28" connectionId="0">
    <xmlCellPr id="1" uniqueName="P1079967">
      <xmlPr mapId="5" xpath="/GFI-IZD-POD/IPK-E_1000958/P1079967" xmlDataType="decimal"/>
    </xmlCellPr>
  </singleXmlCell>
  <singleXmlCell id="1079" r="P28" connectionId="0">
    <xmlCellPr id="1" uniqueName="P1082136">
      <xmlPr mapId="5" xpath="/GFI-IZD-POD/IPK-E_1000958/P1082136" xmlDataType="decimal"/>
    </xmlCellPr>
  </singleXmlCell>
  <singleXmlCell id="1080" r="Q28" connectionId="0">
    <xmlCellPr id="1" uniqueName="P1082139">
      <xmlPr mapId="5" xpath="/GFI-IZD-POD/IPK-E_1000958/P1082139" xmlDataType="decimal"/>
    </xmlCellPr>
  </singleXmlCell>
  <singleXmlCell id="1081" r="R28" connectionId="0">
    <xmlCellPr id="1" uniqueName="P1082147">
      <xmlPr mapId="5" xpath="/GFI-IZD-POD/IPK-E_1000958/P1082147" xmlDataType="decimal"/>
    </xmlCellPr>
  </singleXmlCell>
  <singleXmlCell id="1082" r="S28" connectionId="0">
    <xmlCellPr id="1" uniqueName="P1123044">
      <xmlPr mapId="5" xpath="/GFI-IZD-POD/IPK-E_1000958/P1123044" xmlDataType="decimal"/>
    </xmlCellPr>
  </singleXmlCell>
  <singleXmlCell id="1083" r="T28" connectionId="0">
    <xmlCellPr id="1" uniqueName="P1123045">
      <xmlPr mapId="5" xpath="/GFI-IZD-POD/IPK-E_1000958/P1123045" xmlDataType="decimal"/>
    </xmlCellPr>
  </singleXmlCell>
  <singleXmlCell id="1084" r="U28" connectionId="0">
    <xmlCellPr id="1" uniqueName="P1419839">
      <xmlPr mapId="5" xpath="/GFI-IZD-POD/IPK-E_1000958/P1419839" xmlDataType="decimal"/>
    </xmlCellPr>
  </singleXmlCell>
  <singleXmlCell id="1085" r="V28" connectionId="0">
    <xmlCellPr id="1" uniqueName="P1082148">
      <xmlPr mapId="5" xpath="/GFI-IZD-POD/IPK-E_1000958/P1082148" xmlDataType="decimal"/>
    </xmlCellPr>
  </singleXmlCell>
  <singleXmlCell id="1086" r="W28" connectionId="0">
    <xmlCellPr id="1" uniqueName="P1082149">
      <xmlPr mapId="5" xpath="/GFI-IZD-POD/IPK-E_1000958/P1082149" xmlDataType="decimal"/>
    </xmlCellPr>
  </singleXmlCell>
  <singleXmlCell id="1087" r="X28" connectionId="0">
    <xmlCellPr id="1" uniqueName="P1082150">
      <xmlPr mapId="5" xpath="/GFI-IZD-POD/IPK-E_1000958/P1082150" xmlDataType="decimal"/>
    </xmlCellPr>
  </singleXmlCell>
  <singleXmlCell id="1088" r="Y28" connectionId="0">
    <xmlCellPr id="1" uniqueName="P1082151">
      <xmlPr mapId="5" xpath="/GFI-IZD-POD/IPK-E_1000958/P1082151" xmlDataType="decimal"/>
    </xmlCellPr>
  </singleXmlCell>
  <singleXmlCell id="1089" r="Z28" connectionId="0">
    <xmlCellPr id="1" uniqueName="P1082152">
      <xmlPr mapId="5" xpath="/GFI-IZD-POD/IPK-E_1000958/P1082152" xmlDataType="decimal"/>
    </xmlCellPr>
  </singleXmlCell>
  <singleXmlCell id="1090" r="H29" connectionId="0">
    <xmlCellPr id="1" uniqueName="P1079968">
      <xmlPr mapId="5" xpath="/GFI-IZD-POD/IPK-E_1000958/P1079968" xmlDataType="decimal"/>
    </xmlCellPr>
  </singleXmlCell>
  <singleXmlCell id="1091" r="I29" connectionId="0">
    <xmlCellPr id="1" uniqueName="P1079969">
      <xmlPr mapId="5" xpath="/GFI-IZD-POD/IPK-E_1000958/P1079969" xmlDataType="decimal"/>
    </xmlCellPr>
  </singleXmlCell>
  <singleXmlCell id="1092" r="J29" connectionId="0">
    <xmlCellPr id="1" uniqueName="P1079970">
      <xmlPr mapId="5" xpath="/GFI-IZD-POD/IPK-E_1000958/P1079970" xmlDataType="decimal"/>
    </xmlCellPr>
  </singleXmlCell>
  <singleXmlCell id="1093" r="K29" connectionId="0">
    <xmlCellPr id="1" uniqueName="P1079971">
      <xmlPr mapId="5" xpath="/GFI-IZD-POD/IPK-E_1000958/P1079971" xmlDataType="decimal"/>
    </xmlCellPr>
  </singleXmlCell>
  <singleXmlCell id="1094" r="L29" connectionId="0">
    <xmlCellPr id="1" uniqueName="P1079972">
      <xmlPr mapId="5" xpath="/GFI-IZD-POD/IPK-E_1000958/P1079972" xmlDataType="decimal"/>
    </xmlCellPr>
  </singleXmlCell>
  <singleXmlCell id="1095" r="M29" connectionId="0">
    <xmlCellPr id="1" uniqueName="P1079973">
      <xmlPr mapId="5" xpath="/GFI-IZD-POD/IPK-E_1000958/P1079973" xmlDataType="decimal"/>
    </xmlCellPr>
  </singleXmlCell>
  <singleXmlCell id="1096" r="N29" connectionId="0">
    <xmlCellPr id="1" uniqueName="P1079974">
      <xmlPr mapId="5" xpath="/GFI-IZD-POD/IPK-E_1000958/P1079974" xmlDataType="decimal"/>
    </xmlCellPr>
  </singleXmlCell>
  <singleXmlCell id="1097" r="O29" connectionId="0">
    <xmlCellPr id="1" uniqueName="P1079975">
      <xmlPr mapId="5" xpath="/GFI-IZD-POD/IPK-E_1000958/P1079975" xmlDataType="decimal"/>
    </xmlCellPr>
  </singleXmlCell>
  <singleXmlCell id="1098" r="P29" connectionId="0">
    <xmlCellPr id="1" uniqueName="P1082153">
      <xmlPr mapId="5" xpath="/GFI-IZD-POD/IPK-E_1000958/P1082153" xmlDataType="decimal"/>
    </xmlCellPr>
  </singleXmlCell>
  <singleXmlCell id="1099" r="Q29" connectionId="0">
    <xmlCellPr id="1" uniqueName="P1082155">
      <xmlPr mapId="5" xpath="/GFI-IZD-POD/IPK-E_1000958/P1082155" xmlDataType="decimal"/>
    </xmlCellPr>
  </singleXmlCell>
  <singleXmlCell id="1100" r="R29" connectionId="0">
    <xmlCellPr id="1" uniqueName="P1082156">
      <xmlPr mapId="5" xpath="/GFI-IZD-POD/IPK-E_1000958/P1082156" xmlDataType="decimal"/>
    </xmlCellPr>
  </singleXmlCell>
  <singleXmlCell id="1101" r="S29" connectionId="0">
    <xmlCellPr id="1" uniqueName="P1123046">
      <xmlPr mapId="5" xpath="/GFI-IZD-POD/IPK-E_1000958/P1123046" xmlDataType="decimal"/>
    </xmlCellPr>
  </singleXmlCell>
  <singleXmlCell id="1102" r="T29" connectionId="0">
    <xmlCellPr id="1" uniqueName="P1123047">
      <xmlPr mapId="5" xpath="/GFI-IZD-POD/IPK-E_1000958/P1123047" xmlDataType="decimal"/>
    </xmlCellPr>
  </singleXmlCell>
  <singleXmlCell id="1103" r="U29" connectionId="0">
    <xmlCellPr id="1" uniqueName="P1419840">
      <xmlPr mapId="5" xpath="/GFI-IZD-POD/IPK-E_1000958/P1419840" xmlDataType="decimal"/>
    </xmlCellPr>
  </singleXmlCell>
  <singleXmlCell id="1104" r="V29" connectionId="0">
    <xmlCellPr id="1" uniqueName="P1082157">
      <xmlPr mapId="5" xpath="/GFI-IZD-POD/IPK-E_1000958/P1082157" xmlDataType="decimal"/>
    </xmlCellPr>
  </singleXmlCell>
  <singleXmlCell id="1105" r="W29" connectionId="0">
    <xmlCellPr id="1" uniqueName="P1082158">
      <xmlPr mapId="5" xpath="/GFI-IZD-POD/IPK-E_1000958/P1082158" xmlDataType="decimal"/>
    </xmlCellPr>
  </singleXmlCell>
  <singleXmlCell id="1106" r="X29" connectionId="0">
    <xmlCellPr id="1" uniqueName="P1082159">
      <xmlPr mapId="5" xpath="/GFI-IZD-POD/IPK-E_1000958/P1082159" xmlDataType="decimal"/>
    </xmlCellPr>
  </singleXmlCell>
  <singleXmlCell id="1107" r="Y29" connectionId="0">
    <xmlCellPr id="1" uniqueName="P1082160">
      <xmlPr mapId="5" xpath="/GFI-IZD-POD/IPK-E_1000958/P1082160" xmlDataType="decimal"/>
    </xmlCellPr>
  </singleXmlCell>
  <singleXmlCell id="1108" r="Z29" connectionId="0">
    <xmlCellPr id="1" uniqueName="P1082161">
      <xmlPr mapId="5" xpath="/GFI-IZD-POD/IPK-E_1000958/P1082161" xmlDataType="decimal"/>
    </xmlCellPr>
  </singleXmlCell>
  <singleXmlCell id="1109" r="H30" connectionId="0">
    <xmlCellPr id="1" uniqueName="P1079976">
      <xmlPr mapId="5" xpath="/GFI-IZD-POD/IPK-E_1000958/P1079976" xmlDataType="decimal"/>
    </xmlCellPr>
  </singleXmlCell>
  <singleXmlCell id="1110" r="I30" connectionId="0">
    <xmlCellPr id="1" uniqueName="P1079977">
      <xmlPr mapId="5" xpath="/GFI-IZD-POD/IPK-E_1000958/P1079977" xmlDataType="decimal"/>
    </xmlCellPr>
  </singleXmlCell>
  <singleXmlCell id="1111" r="J30" connectionId="0">
    <xmlCellPr id="1" uniqueName="P1079978">
      <xmlPr mapId="5" xpath="/GFI-IZD-POD/IPK-E_1000958/P1079978" xmlDataType="decimal"/>
    </xmlCellPr>
  </singleXmlCell>
  <singleXmlCell id="1112" r="K30" connectionId="0">
    <xmlCellPr id="1" uniqueName="P1079979">
      <xmlPr mapId="5" xpath="/GFI-IZD-POD/IPK-E_1000958/P1079979" xmlDataType="decimal"/>
    </xmlCellPr>
  </singleXmlCell>
  <singleXmlCell id="1113" r="L30" connectionId="0">
    <xmlCellPr id="1" uniqueName="P1079980">
      <xmlPr mapId="5" xpath="/GFI-IZD-POD/IPK-E_1000958/P1079980" xmlDataType="decimal"/>
    </xmlCellPr>
  </singleXmlCell>
  <singleXmlCell id="1114" r="M30" connectionId="0">
    <xmlCellPr id="1" uniqueName="P1079981">
      <xmlPr mapId="5" xpath="/GFI-IZD-POD/IPK-E_1000958/P1079981" xmlDataType="decimal"/>
    </xmlCellPr>
  </singleXmlCell>
  <singleXmlCell id="1115" r="N30" connectionId="0">
    <xmlCellPr id="1" uniqueName="P1079982">
      <xmlPr mapId="5" xpath="/GFI-IZD-POD/IPK-E_1000958/P1079982" xmlDataType="decimal"/>
    </xmlCellPr>
  </singleXmlCell>
  <singleXmlCell id="1116" r="O30" connectionId="0">
    <xmlCellPr id="1" uniqueName="P1079983">
      <xmlPr mapId="5" xpath="/GFI-IZD-POD/IPK-E_1000958/P1079983" xmlDataType="decimal"/>
    </xmlCellPr>
  </singleXmlCell>
  <singleXmlCell id="1117" r="P30" connectionId="0">
    <xmlCellPr id="1" uniqueName="P1082162">
      <xmlPr mapId="5" xpath="/GFI-IZD-POD/IPK-E_1000958/P1082162" xmlDataType="decimal"/>
    </xmlCellPr>
  </singleXmlCell>
  <singleXmlCell id="1118" r="Q30" connectionId="0">
    <xmlCellPr id="1" uniqueName="P1082163">
      <xmlPr mapId="5" xpath="/GFI-IZD-POD/IPK-E_1000958/P1082163" xmlDataType="decimal"/>
    </xmlCellPr>
  </singleXmlCell>
  <singleXmlCell id="1119" r="R30" connectionId="0">
    <xmlCellPr id="1" uniqueName="P1082164">
      <xmlPr mapId="5" xpath="/GFI-IZD-POD/IPK-E_1000958/P1082164" xmlDataType="decimal"/>
    </xmlCellPr>
  </singleXmlCell>
  <singleXmlCell id="1120" r="S30" connectionId="0">
    <xmlCellPr id="1" uniqueName="P1123048">
      <xmlPr mapId="5" xpath="/GFI-IZD-POD/IPK-E_1000958/P1123048" xmlDataType="decimal"/>
    </xmlCellPr>
  </singleXmlCell>
  <singleXmlCell id="1121" r="T30" connectionId="0">
    <xmlCellPr id="1" uniqueName="P1123049">
      <xmlPr mapId="5" xpath="/GFI-IZD-POD/IPK-E_1000958/P1123049" xmlDataType="decimal"/>
    </xmlCellPr>
  </singleXmlCell>
  <singleXmlCell id="1122" r="U30" connectionId="0">
    <xmlCellPr id="1" uniqueName="P1419841">
      <xmlPr mapId="5" xpath="/GFI-IZD-POD/IPK-E_1000958/P1419841" xmlDataType="decimal"/>
    </xmlCellPr>
  </singleXmlCell>
  <singleXmlCell id="1123" r="V30" connectionId="0">
    <xmlCellPr id="1" uniqueName="P1082165">
      <xmlPr mapId="5" xpath="/GFI-IZD-POD/IPK-E_1000958/P1082165" xmlDataType="decimal"/>
    </xmlCellPr>
  </singleXmlCell>
  <singleXmlCell id="1124" r="W30" connectionId="0">
    <xmlCellPr id="1" uniqueName="P1082166">
      <xmlPr mapId="5" xpath="/GFI-IZD-POD/IPK-E_1000958/P1082166" xmlDataType="decimal"/>
    </xmlCellPr>
  </singleXmlCell>
  <singleXmlCell id="1125" r="X30" connectionId="0">
    <xmlCellPr id="1" uniqueName="P1082167">
      <xmlPr mapId="5" xpath="/GFI-IZD-POD/IPK-E_1000958/P1082167" xmlDataType="decimal"/>
    </xmlCellPr>
  </singleXmlCell>
  <singleXmlCell id="1126" r="Y30" connectionId="0">
    <xmlCellPr id="1" uniqueName="P1082168">
      <xmlPr mapId="5" xpath="/GFI-IZD-POD/IPK-E_1000958/P1082168" xmlDataType="decimal"/>
    </xmlCellPr>
  </singleXmlCell>
  <singleXmlCell id="1127" r="Z30" connectionId="0">
    <xmlCellPr id="1" uniqueName="P1082169">
      <xmlPr mapId="5" xpath="/GFI-IZD-POD/IPK-E_1000958/P1082169" xmlDataType="decimal"/>
    </xmlCellPr>
  </singleXmlCell>
  <singleXmlCell id="1128" r="H32" connectionId="0">
    <xmlCellPr id="1" uniqueName="P1079984">
      <xmlPr mapId="5" xpath="/GFI-IZD-POD/IPK-E_1000958/P1079984" xmlDataType="decimal"/>
    </xmlCellPr>
  </singleXmlCell>
  <singleXmlCell id="1129" r="I32" connectionId="0">
    <xmlCellPr id="1" uniqueName="P1079985">
      <xmlPr mapId="5" xpath="/GFI-IZD-POD/IPK-E_1000958/P1079985" xmlDataType="decimal"/>
    </xmlCellPr>
  </singleXmlCell>
  <singleXmlCell id="1130" r="J32" connectionId="0">
    <xmlCellPr id="1" uniqueName="P1079986">
      <xmlPr mapId="5" xpath="/GFI-IZD-POD/IPK-E_1000958/P1079986" xmlDataType="decimal"/>
    </xmlCellPr>
  </singleXmlCell>
  <singleXmlCell id="1131" r="K32" connectionId="0">
    <xmlCellPr id="1" uniqueName="P1079987">
      <xmlPr mapId="5" xpath="/GFI-IZD-POD/IPK-E_1000958/P1079987" xmlDataType="decimal"/>
    </xmlCellPr>
  </singleXmlCell>
  <singleXmlCell id="1132" r="L32" connectionId="0">
    <xmlCellPr id="1" uniqueName="P1079988">
      <xmlPr mapId="5" xpath="/GFI-IZD-POD/IPK-E_1000958/P1079988" xmlDataType="decimal"/>
    </xmlCellPr>
  </singleXmlCell>
  <singleXmlCell id="1133" r="M32" connectionId="0">
    <xmlCellPr id="1" uniqueName="P1079989">
      <xmlPr mapId="5" xpath="/GFI-IZD-POD/IPK-E_1000958/P1079989" xmlDataType="decimal"/>
    </xmlCellPr>
  </singleXmlCell>
  <singleXmlCell id="1134" r="N32" connectionId="0">
    <xmlCellPr id="1" uniqueName="P1079990">
      <xmlPr mapId="5" xpath="/GFI-IZD-POD/IPK-E_1000958/P1079990" xmlDataType="decimal"/>
    </xmlCellPr>
  </singleXmlCell>
  <singleXmlCell id="1135" r="O32" connectionId="0">
    <xmlCellPr id="1" uniqueName="P1079991">
      <xmlPr mapId="5" xpath="/GFI-IZD-POD/IPK-E_1000958/P1079991" xmlDataType="decimal"/>
    </xmlCellPr>
  </singleXmlCell>
  <singleXmlCell id="1136" r="P32" connectionId="0">
    <xmlCellPr id="1" uniqueName="P1082170">
      <xmlPr mapId="5" xpath="/GFI-IZD-POD/IPK-E_1000958/P1082170" xmlDataType="decimal"/>
    </xmlCellPr>
  </singleXmlCell>
  <singleXmlCell id="1137" r="Q32" connectionId="0">
    <xmlCellPr id="1" uniqueName="P1082171">
      <xmlPr mapId="5" xpath="/GFI-IZD-POD/IPK-E_1000958/P1082171" xmlDataType="decimal"/>
    </xmlCellPr>
  </singleXmlCell>
  <singleXmlCell id="1138" r="R32" connectionId="0">
    <xmlCellPr id="1" uniqueName="P1082172">
      <xmlPr mapId="5" xpath="/GFI-IZD-POD/IPK-E_1000958/P1082172" xmlDataType="decimal"/>
    </xmlCellPr>
  </singleXmlCell>
  <singleXmlCell id="1139" r="S32" connectionId="0">
    <xmlCellPr id="1" uniqueName="P1123050">
      <xmlPr mapId="5" xpath="/GFI-IZD-POD/IPK-E_1000958/P1123050" xmlDataType="decimal"/>
    </xmlCellPr>
  </singleXmlCell>
  <singleXmlCell id="1140" r="T32" connectionId="0">
    <xmlCellPr id="1" uniqueName="P1123051">
      <xmlPr mapId="5" xpath="/GFI-IZD-POD/IPK-E_1000958/P1123051" xmlDataType="decimal"/>
    </xmlCellPr>
  </singleXmlCell>
  <singleXmlCell id="1141" r="U32" connectionId="0">
    <xmlCellPr id="1" uniqueName="P1419842">
      <xmlPr mapId="5" xpath="/GFI-IZD-POD/IPK-E_1000958/P1419842" xmlDataType="decimal"/>
    </xmlCellPr>
  </singleXmlCell>
  <singleXmlCell id="1142" r="V32" connectionId="0">
    <xmlCellPr id="1" uniqueName="P1082173">
      <xmlPr mapId="5" xpath="/GFI-IZD-POD/IPK-E_1000958/P1082173" xmlDataType="decimal"/>
    </xmlCellPr>
  </singleXmlCell>
  <singleXmlCell id="1143" r="W32" connectionId="0">
    <xmlCellPr id="1" uniqueName="P1082174">
      <xmlPr mapId="5" xpath="/GFI-IZD-POD/IPK-E_1000958/P1082174" xmlDataType="decimal"/>
    </xmlCellPr>
  </singleXmlCell>
  <singleXmlCell id="1144" r="X32" connectionId="0">
    <xmlCellPr id="1" uniqueName="P1082175">
      <xmlPr mapId="5" xpath="/GFI-IZD-POD/IPK-E_1000958/P1082175" xmlDataType="decimal"/>
    </xmlCellPr>
  </singleXmlCell>
  <singleXmlCell id="1145" r="Y32" connectionId="0">
    <xmlCellPr id="1" uniqueName="P1082176">
      <xmlPr mapId="5" xpath="/GFI-IZD-POD/IPK-E_1000958/P1082176" xmlDataType="decimal"/>
    </xmlCellPr>
  </singleXmlCell>
  <singleXmlCell id="1146" r="Z32" connectionId="0">
    <xmlCellPr id="1" uniqueName="P1082177">
      <xmlPr mapId="5" xpath="/GFI-IZD-POD/IPK-E_1000958/P1082177" xmlDataType="decimal"/>
    </xmlCellPr>
  </singleXmlCell>
  <singleXmlCell id="1147" r="H33" connectionId="0">
    <xmlCellPr id="1" uniqueName="P1079992">
      <xmlPr mapId="5" xpath="/GFI-IZD-POD/IPK-E_1000958/P1079992" xmlDataType="decimal"/>
    </xmlCellPr>
  </singleXmlCell>
  <singleXmlCell id="1148" r="I33" connectionId="0">
    <xmlCellPr id="1" uniqueName="P1079993">
      <xmlPr mapId="5" xpath="/GFI-IZD-POD/IPK-E_1000958/P1079993" xmlDataType="decimal"/>
    </xmlCellPr>
  </singleXmlCell>
  <singleXmlCell id="1149" r="J33" connectionId="0">
    <xmlCellPr id="1" uniqueName="P1079994">
      <xmlPr mapId="5" xpath="/GFI-IZD-POD/IPK-E_1000958/P1079994" xmlDataType="decimal"/>
    </xmlCellPr>
  </singleXmlCell>
  <singleXmlCell id="1150" r="K33" connectionId="0">
    <xmlCellPr id="1" uniqueName="P1079995">
      <xmlPr mapId="5" xpath="/GFI-IZD-POD/IPK-E_1000958/P1079995" xmlDataType="decimal"/>
    </xmlCellPr>
  </singleXmlCell>
  <singleXmlCell id="1151" r="L33" connectionId="0">
    <xmlCellPr id="1" uniqueName="P1079996">
      <xmlPr mapId="5" xpath="/GFI-IZD-POD/IPK-E_1000958/P1079996" xmlDataType="decimal"/>
    </xmlCellPr>
  </singleXmlCell>
  <singleXmlCell id="1152" r="M33" connectionId="0">
    <xmlCellPr id="1" uniqueName="P1079997">
      <xmlPr mapId="5" xpath="/GFI-IZD-POD/IPK-E_1000958/P1079997" xmlDataType="decimal"/>
    </xmlCellPr>
  </singleXmlCell>
  <singleXmlCell id="1153" r="N33" connectionId="0">
    <xmlCellPr id="1" uniqueName="P1079998">
      <xmlPr mapId="5" xpath="/GFI-IZD-POD/IPK-E_1000958/P1079998" xmlDataType="decimal"/>
    </xmlCellPr>
  </singleXmlCell>
  <singleXmlCell id="1154" r="O33" connectionId="0">
    <xmlCellPr id="1" uniqueName="P1079999">
      <xmlPr mapId="5" xpath="/GFI-IZD-POD/IPK-E_1000958/P1079999" xmlDataType="decimal"/>
    </xmlCellPr>
  </singleXmlCell>
  <singleXmlCell id="1155" r="P33" connectionId="0">
    <xmlCellPr id="1" uniqueName="P1082178">
      <xmlPr mapId="5" xpath="/GFI-IZD-POD/IPK-E_1000958/P1082178" xmlDataType="decimal"/>
    </xmlCellPr>
  </singleXmlCell>
  <singleXmlCell id="1156" r="Q33" connectionId="0">
    <xmlCellPr id="1" uniqueName="P1082179">
      <xmlPr mapId="5" xpath="/GFI-IZD-POD/IPK-E_1000958/P1082179" xmlDataType="decimal"/>
    </xmlCellPr>
  </singleXmlCell>
  <singleXmlCell id="1157" r="R33" connectionId="0">
    <xmlCellPr id="1" uniqueName="P1082180">
      <xmlPr mapId="5" xpath="/GFI-IZD-POD/IPK-E_1000958/P1082180" xmlDataType="decimal"/>
    </xmlCellPr>
  </singleXmlCell>
  <singleXmlCell id="1158" r="S33" connectionId="0">
    <xmlCellPr id="1" uniqueName="P1123052">
      <xmlPr mapId="5" xpath="/GFI-IZD-POD/IPK-E_1000958/P1123052" xmlDataType="decimal"/>
    </xmlCellPr>
  </singleXmlCell>
  <singleXmlCell id="1159" r="T33" connectionId="0">
    <xmlCellPr id="1" uniqueName="P1123053">
      <xmlPr mapId="5" xpath="/GFI-IZD-POD/IPK-E_1000958/P1123053" xmlDataType="decimal"/>
    </xmlCellPr>
  </singleXmlCell>
  <singleXmlCell id="1160" r="U33" connectionId="0">
    <xmlCellPr id="1" uniqueName="P1419843">
      <xmlPr mapId="5" xpath="/GFI-IZD-POD/IPK-E_1000958/P1419843" xmlDataType="decimal"/>
    </xmlCellPr>
  </singleXmlCell>
  <singleXmlCell id="1161" r="V33" connectionId="0">
    <xmlCellPr id="1" uniqueName="P1082181">
      <xmlPr mapId="5" xpath="/GFI-IZD-POD/IPK-E_1000958/P1082181" xmlDataType="decimal"/>
    </xmlCellPr>
  </singleXmlCell>
  <singleXmlCell id="1162" r="W33" connectionId="0">
    <xmlCellPr id="1" uniqueName="P1082182">
      <xmlPr mapId="5" xpath="/GFI-IZD-POD/IPK-E_1000958/P1082182" xmlDataType="decimal"/>
    </xmlCellPr>
  </singleXmlCell>
  <singleXmlCell id="1163" r="X33" connectionId="0">
    <xmlCellPr id="1" uniqueName="P1082183">
      <xmlPr mapId="5" xpath="/GFI-IZD-POD/IPK-E_1000958/P1082183" xmlDataType="decimal"/>
    </xmlCellPr>
  </singleXmlCell>
  <singleXmlCell id="1164" r="Y33" connectionId="0">
    <xmlCellPr id="1" uniqueName="P1082184">
      <xmlPr mapId="5" xpath="/GFI-IZD-POD/IPK-E_1000958/P1082184" xmlDataType="decimal"/>
    </xmlCellPr>
  </singleXmlCell>
  <singleXmlCell id="1165" r="Z33" connectionId="0">
    <xmlCellPr id="1" uniqueName="P1082185">
      <xmlPr mapId="5" xpath="/GFI-IZD-POD/IPK-E_1000958/P1082185" xmlDataType="decimal"/>
    </xmlCellPr>
  </singleXmlCell>
  <singleXmlCell id="1166" r="H34" connectionId="0">
    <xmlCellPr id="1" uniqueName="P1080000">
      <xmlPr mapId="5" xpath="/GFI-IZD-POD/IPK-E_1000958/P1080000" xmlDataType="decimal"/>
    </xmlCellPr>
  </singleXmlCell>
  <singleXmlCell id="1167" r="I34" connectionId="0">
    <xmlCellPr id="1" uniqueName="P1080001">
      <xmlPr mapId="5" xpath="/GFI-IZD-POD/IPK-E_1000958/P1080001" xmlDataType="decimal"/>
    </xmlCellPr>
  </singleXmlCell>
  <singleXmlCell id="1168" r="J34" connectionId="0">
    <xmlCellPr id="1" uniqueName="P1080002">
      <xmlPr mapId="5" xpath="/GFI-IZD-POD/IPK-E_1000958/P1080002" xmlDataType="decimal"/>
    </xmlCellPr>
  </singleXmlCell>
  <singleXmlCell id="1169" r="K34" connectionId="0">
    <xmlCellPr id="1" uniqueName="P1080003">
      <xmlPr mapId="5" xpath="/GFI-IZD-POD/IPK-E_1000958/P1080003" xmlDataType="decimal"/>
    </xmlCellPr>
  </singleXmlCell>
  <singleXmlCell id="1170" r="L34" connectionId="0">
    <xmlCellPr id="1" uniqueName="P1080004">
      <xmlPr mapId="5" xpath="/GFI-IZD-POD/IPK-E_1000958/P1080004" xmlDataType="decimal"/>
    </xmlCellPr>
  </singleXmlCell>
  <singleXmlCell id="1171" r="M34" connectionId="0">
    <xmlCellPr id="1" uniqueName="P1080005">
      <xmlPr mapId="5" xpath="/GFI-IZD-POD/IPK-E_1000958/P1080005" xmlDataType="decimal"/>
    </xmlCellPr>
  </singleXmlCell>
  <singleXmlCell id="1172" r="N34" connectionId="0">
    <xmlCellPr id="1" uniqueName="P1080006">
      <xmlPr mapId="5" xpath="/GFI-IZD-POD/IPK-E_1000958/P1080006" xmlDataType="decimal"/>
    </xmlCellPr>
  </singleXmlCell>
  <singleXmlCell id="1173" r="O34" connectionId="0">
    <xmlCellPr id="1" uniqueName="P1080007">
      <xmlPr mapId="5" xpath="/GFI-IZD-POD/IPK-E_1000958/P1080007" xmlDataType="decimal"/>
    </xmlCellPr>
  </singleXmlCell>
  <singleXmlCell id="1174" r="P34" connectionId="0">
    <xmlCellPr id="1" uniqueName="P1082186">
      <xmlPr mapId="5" xpath="/GFI-IZD-POD/IPK-E_1000958/P1082186" xmlDataType="decimal"/>
    </xmlCellPr>
  </singleXmlCell>
  <singleXmlCell id="1175" r="Q34" connectionId="0">
    <xmlCellPr id="1" uniqueName="P1082187">
      <xmlPr mapId="5" xpath="/GFI-IZD-POD/IPK-E_1000958/P1082187" xmlDataType="decimal"/>
    </xmlCellPr>
  </singleXmlCell>
  <singleXmlCell id="1176" r="R34" connectionId="0">
    <xmlCellPr id="1" uniqueName="P1082188">
      <xmlPr mapId="5" xpath="/GFI-IZD-POD/IPK-E_1000958/P1082188" xmlDataType="decimal"/>
    </xmlCellPr>
  </singleXmlCell>
  <singleXmlCell id="1177" r="S34" connectionId="0">
    <xmlCellPr id="1" uniqueName="P1123054">
      <xmlPr mapId="5" xpath="/GFI-IZD-POD/IPK-E_1000958/P1123054" xmlDataType="decimal"/>
    </xmlCellPr>
  </singleXmlCell>
  <singleXmlCell id="1178" r="T34" connectionId="0">
    <xmlCellPr id="1" uniqueName="P1123055">
      <xmlPr mapId="5" xpath="/GFI-IZD-POD/IPK-E_1000958/P1123055" xmlDataType="decimal"/>
    </xmlCellPr>
  </singleXmlCell>
  <singleXmlCell id="1179" r="U34" connectionId="0">
    <xmlCellPr id="1" uniqueName="P1419844">
      <xmlPr mapId="5" xpath="/GFI-IZD-POD/IPK-E_1000958/P1419844" xmlDataType="decimal"/>
    </xmlCellPr>
  </singleXmlCell>
  <singleXmlCell id="1180" r="V34" connectionId="0">
    <xmlCellPr id="1" uniqueName="P1082189">
      <xmlPr mapId="5" xpath="/GFI-IZD-POD/IPK-E_1000958/P1082189" xmlDataType="decimal"/>
    </xmlCellPr>
  </singleXmlCell>
  <singleXmlCell id="1181" r="W34" connectionId="0">
    <xmlCellPr id="1" uniqueName="P1082190">
      <xmlPr mapId="5" xpath="/GFI-IZD-POD/IPK-E_1000958/P1082190" xmlDataType="decimal"/>
    </xmlCellPr>
  </singleXmlCell>
  <singleXmlCell id="1182" r="X34" connectionId="0">
    <xmlCellPr id="1" uniqueName="P1082191">
      <xmlPr mapId="5" xpath="/GFI-IZD-POD/IPK-E_1000958/P1082191" xmlDataType="decimal"/>
    </xmlCellPr>
  </singleXmlCell>
  <singleXmlCell id="1183" r="Y34" connectionId="0">
    <xmlCellPr id="1" uniqueName="P1082192">
      <xmlPr mapId="5" xpath="/GFI-IZD-POD/IPK-E_1000958/P1082192" xmlDataType="decimal"/>
    </xmlCellPr>
  </singleXmlCell>
  <singleXmlCell id="1184" r="Z34" connectionId="0">
    <xmlCellPr id="1" uniqueName="P1082193">
      <xmlPr mapId="5" xpath="/GFI-IZD-POD/IPK-E_1000958/P1082193" xmlDataType="decimal"/>
    </xmlCellPr>
  </singleXmlCell>
  <singleXmlCell id="1185" r="H36" connectionId="0">
    <xmlCellPr id="1" uniqueName="P1080008">
      <xmlPr mapId="5" xpath="/GFI-IZD-POD/IPK-E_1000958/P1080008" xmlDataType="decimal"/>
    </xmlCellPr>
  </singleXmlCell>
  <singleXmlCell id="1186" r="I36" connectionId="0">
    <xmlCellPr id="1" uniqueName="P1080009">
      <xmlPr mapId="5" xpath="/GFI-IZD-POD/IPK-E_1000958/P1080009" xmlDataType="decimal"/>
    </xmlCellPr>
  </singleXmlCell>
  <singleXmlCell id="1187" r="J36" connectionId="0">
    <xmlCellPr id="1" uniqueName="P1080010">
      <xmlPr mapId="5" xpath="/GFI-IZD-POD/IPK-E_1000958/P1080010" xmlDataType="decimal"/>
    </xmlCellPr>
  </singleXmlCell>
  <singleXmlCell id="1188" r="K36" connectionId="0">
    <xmlCellPr id="1" uniqueName="P1080011">
      <xmlPr mapId="5" xpath="/GFI-IZD-POD/IPK-E_1000958/P1080011" xmlDataType="decimal"/>
    </xmlCellPr>
  </singleXmlCell>
  <singleXmlCell id="1189" r="L36" connectionId="0">
    <xmlCellPr id="1" uniqueName="P1080012">
      <xmlPr mapId="5" xpath="/GFI-IZD-POD/IPK-E_1000958/P1080012" xmlDataType="decimal"/>
    </xmlCellPr>
  </singleXmlCell>
  <singleXmlCell id="1190" r="M36" connectionId="0">
    <xmlCellPr id="1" uniqueName="P1080013">
      <xmlPr mapId="5" xpath="/GFI-IZD-POD/IPK-E_1000958/P1080013" xmlDataType="decimal"/>
    </xmlCellPr>
  </singleXmlCell>
  <singleXmlCell id="1191" r="N36" connectionId="0">
    <xmlCellPr id="1" uniqueName="P1080014">
      <xmlPr mapId="5" xpath="/GFI-IZD-POD/IPK-E_1000958/P1080014" xmlDataType="decimal"/>
    </xmlCellPr>
  </singleXmlCell>
  <singleXmlCell id="1192" r="O36" connectionId="0">
    <xmlCellPr id="1" uniqueName="P1080015">
      <xmlPr mapId="5" xpath="/GFI-IZD-POD/IPK-E_1000958/P1080015" xmlDataType="decimal"/>
    </xmlCellPr>
  </singleXmlCell>
  <singleXmlCell id="1193" r="P36" connectionId="0">
    <xmlCellPr id="1" uniqueName="P1082194">
      <xmlPr mapId="5" xpath="/GFI-IZD-POD/IPK-E_1000958/P1082194" xmlDataType="decimal"/>
    </xmlCellPr>
  </singleXmlCell>
  <singleXmlCell id="1194" r="Q36" connectionId="0">
    <xmlCellPr id="1" uniqueName="P1082195">
      <xmlPr mapId="5" xpath="/GFI-IZD-POD/IPK-E_1000958/P1082195" xmlDataType="decimal"/>
    </xmlCellPr>
  </singleXmlCell>
  <singleXmlCell id="1195" r="R36" connectionId="0">
    <xmlCellPr id="1" uniqueName="P1082196">
      <xmlPr mapId="5" xpath="/GFI-IZD-POD/IPK-E_1000958/P1082196" xmlDataType="decimal"/>
    </xmlCellPr>
  </singleXmlCell>
  <singleXmlCell id="1196" r="S36" connectionId="0">
    <xmlCellPr id="1" uniqueName="P1123057">
      <xmlPr mapId="5" xpath="/GFI-IZD-POD/IPK-E_1000958/P1123057" xmlDataType="decimal"/>
    </xmlCellPr>
  </singleXmlCell>
  <singleXmlCell id="1197" r="T36" connectionId="0">
    <xmlCellPr id="1" uniqueName="P1123056">
      <xmlPr mapId="5" xpath="/GFI-IZD-POD/IPK-E_1000958/P1123056" xmlDataType="decimal"/>
    </xmlCellPr>
  </singleXmlCell>
  <singleXmlCell id="1198" r="U36" connectionId="0">
    <xmlCellPr id="1" uniqueName="P1419845">
      <xmlPr mapId="5" xpath="/GFI-IZD-POD/IPK-E_1000958/P1419845" xmlDataType="decimal"/>
    </xmlCellPr>
  </singleXmlCell>
  <singleXmlCell id="1199" r="V36" connectionId="0">
    <xmlCellPr id="1" uniqueName="P1082197">
      <xmlPr mapId="5" xpath="/GFI-IZD-POD/IPK-E_1000958/P1082197" xmlDataType="decimal"/>
    </xmlCellPr>
  </singleXmlCell>
  <singleXmlCell id="1200" r="W36" connectionId="0">
    <xmlCellPr id="1" uniqueName="P1082198">
      <xmlPr mapId="5" xpath="/GFI-IZD-POD/IPK-E_1000958/P1082198" xmlDataType="decimal"/>
    </xmlCellPr>
  </singleXmlCell>
  <singleXmlCell id="1201" r="X36" connectionId="0">
    <xmlCellPr id="1" uniqueName="P1082199">
      <xmlPr mapId="5" xpath="/GFI-IZD-POD/IPK-E_1000958/P1082199" xmlDataType="decimal"/>
    </xmlCellPr>
  </singleXmlCell>
  <singleXmlCell id="1202" r="Y36" connectionId="0">
    <xmlCellPr id="1" uniqueName="P1082200">
      <xmlPr mapId="5" xpath="/GFI-IZD-POD/IPK-E_1000958/P1082200" xmlDataType="decimal"/>
    </xmlCellPr>
  </singleXmlCell>
  <singleXmlCell id="1203" r="Z36" connectionId="0">
    <xmlCellPr id="1" uniqueName="P1082201">
      <xmlPr mapId="5" xpath="/GFI-IZD-POD/IPK-E_1000958/P1082201" xmlDataType="decimal"/>
    </xmlCellPr>
  </singleXmlCell>
  <singleXmlCell id="1204" r="H37" connectionId="0">
    <xmlCellPr id="1" uniqueName="P1080016">
      <xmlPr mapId="5" xpath="/GFI-IZD-POD/IPK-E_1000958/P1080016" xmlDataType="decimal"/>
    </xmlCellPr>
  </singleXmlCell>
  <singleXmlCell id="1205" r="I37" connectionId="0">
    <xmlCellPr id="1" uniqueName="P1080017">
      <xmlPr mapId="5" xpath="/GFI-IZD-POD/IPK-E_1000958/P1080017" xmlDataType="decimal"/>
    </xmlCellPr>
  </singleXmlCell>
  <singleXmlCell id="1206" r="J37" connectionId="0">
    <xmlCellPr id="1" uniqueName="P1080018">
      <xmlPr mapId="5" xpath="/GFI-IZD-POD/IPK-E_1000958/P1080018" xmlDataType="decimal"/>
    </xmlCellPr>
  </singleXmlCell>
  <singleXmlCell id="1207" r="K37" connectionId="0">
    <xmlCellPr id="1" uniqueName="P1080019">
      <xmlPr mapId="5" xpath="/GFI-IZD-POD/IPK-E_1000958/P1080019" xmlDataType="decimal"/>
    </xmlCellPr>
  </singleXmlCell>
  <singleXmlCell id="1208" r="L37" connectionId="0">
    <xmlCellPr id="1" uniqueName="P1080020">
      <xmlPr mapId="5" xpath="/GFI-IZD-POD/IPK-E_1000958/P1080020" xmlDataType="decimal"/>
    </xmlCellPr>
  </singleXmlCell>
  <singleXmlCell id="1209" r="M37" connectionId="0">
    <xmlCellPr id="1" uniqueName="P1080021">
      <xmlPr mapId="5" xpath="/GFI-IZD-POD/IPK-E_1000958/P1080021" xmlDataType="decimal"/>
    </xmlCellPr>
  </singleXmlCell>
  <singleXmlCell id="1210" r="N37" connectionId="0">
    <xmlCellPr id="1" uniqueName="P1080022">
      <xmlPr mapId="5" xpath="/GFI-IZD-POD/IPK-E_1000958/P1080022" xmlDataType="decimal"/>
    </xmlCellPr>
  </singleXmlCell>
  <singleXmlCell id="1211" r="O37" connectionId="0">
    <xmlCellPr id="1" uniqueName="P1080023">
      <xmlPr mapId="5" xpath="/GFI-IZD-POD/IPK-E_1000958/P1080023" xmlDataType="decimal"/>
    </xmlCellPr>
  </singleXmlCell>
  <singleXmlCell id="1212" r="P37" connectionId="0">
    <xmlCellPr id="1" uniqueName="P1082202">
      <xmlPr mapId="5" xpath="/GFI-IZD-POD/IPK-E_1000958/P1082202" xmlDataType="decimal"/>
    </xmlCellPr>
  </singleXmlCell>
  <singleXmlCell id="1213" r="Q37" connectionId="0">
    <xmlCellPr id="1" uniqueName="P1082203">
      <xmlPr mapId="5" xpath="/GFI-IZD-POD/IPK-E_1000958/P1082203" xmlDataType="decimal"/>
    </xmlCellPr>
  </singleXmlCell>
  <singleXmlCell id="1214" r="R37" connectionId="0">
    <xmlCellPr id="1" uniqueName="P1082204">
      <xmlPr mapId="5" xpath="/GFI-IZD-POD/IPK-E_1000958/P1082204" xmlDataType="decimal"/>
    </xmlCellPr>
  </singleXmlCell>
  <singleXmlCell id="1215" r="S37" connectionId="0">
    <xmlCellPr id="1" uniqueName="P1123058">
      <xmlPr mapId="5" xpath="/GFI-IZD-POD/IPK-E_1000958/P1123058" xmlDataType="decimal"/>
    </xmlCellPr>
  </singleXmlCell>
  <singleXmlCell id="1216" r="T37" connectionId="0">
    <xmlCellPr id="1" uniqueName="P1123059">
      <xmlPr mapId="5" xpath="/GFI-IZD-POD/IPK-E_1000958/P1123059" xmlDataType="decimal"/>
    </xmlCellPr>
  </singleXmlCell>
  <singleXmlCell id="1217" r="U37" connectionId="0">
    <xmlCellPr id="1" uniqueName="P1419846">
      <xmlPr mapId="5" xpath="/GFI-IZD-POD/IPK-E_1000958/P1419846" xmlDataType="decimal"/>
    </xmlCellPr>
  </singleXmlCell>
  <singleXmlCell id="1218" r="V37" connectionId="0">
    <xmlCellPr id="1" uniqueName="P1082205">
      <xmlPr mapId="5" xpath="/GFI-IZD-POD/IPK-E_1000958/P1082205" xmlDataType="decimal"/>
    </xmlCellPr>
  </singleXmlCell>
  <singleXmlCell id="1219" r="W37" connectionId="0">
    <xmlCellPr id="1" uniqueName="P1082206">
      <xmlPr mapId="5" xpath="/GFI-IZD-POD/IPK-E_1000958/P1082206" xmlDataType="decimal"/>
    </xmlCellPr>
  </singleXmlCell>
  <singleXmlCell id="1220" r="X37" connectionId="0">
    <xmlCellPr id="1" uniqueName="P1082207">
      <xmlPr mapId="5" xpath="/GFI-IZD-POD/IPK-E_1000958/P1082207" xmlDataType="decimal"/>
    </xmlCellPr>
  </singleXmlCell>
  <singleXmlCell id="1221" r="Y37" connectionId="0">
    <xmlCellPr id="1" uniqueName="P1082208">
      <xmlPr mapId="5" xpath="/GFI-IZD-POD/IPK-E_1000958/P1082208" xmlDataType="decimal"/>
    </xmlCellPr>
  </singleXmlCell>
  <singleXmlCell id="1222" r="Z37" connectionId="0">
    <xmlCellPr id="1" uniqueName="P1082209">
      <xmlPr mapId="5" xpath="/GFI-IZD-POD/IPK-E_1000958/P1082209" xmlDataType="decimal"/>
    </xmlCellPr>
  </singleXmlCell>
  <singleXmlCell id="1223" r="H38" connectionId="0">
    <xmlCellPr id="1" uniqueName="P1080024">
      <xmlPr mapId="5" xpath="/GFI-IZD-POD/IPK-E_1000958/P1080024" xmlDataType="decimal"/>
    </xmlCellPr>
  </singleXmlCell>
  <singleXmlCell id="1224" r="I38" connectionId="0">
    <xmlCellPr id="1" uniqueName="P1080025">
      <xmlPr mapId="5" xpath="/GFI-IZD-POD/IPK-E_1000958/P1080025" xmlDataType="decimal"/>
    </xmlCellPr>
  </singleXmlCell>
  <singleXmlCell id="1225" r="J38" connectionId="0">
    <xmlCellPr id="1" uniqueName="P1080026">
      <xmlPr mapId="5" xpath="/GFI-IZD-POD/IPK-E_1000958/P1080026" xmlDataType="decimal"/>
    </xmlCellPr>
  </singleXmlCell>
  <singleXmlCell id="1226" r="K38" connectionId="0">
    <xmlCellPr id="1" uniqueName="P1080027">
      <xmlPr mapId="5" xpath="/GFI-IZD-POD/IPK-E_1000958/P1080027" xmlDataType="decimal"/>
    </xmlCellPr>
  </singleXmlCell>
  <singleXmlCell id="1227" r="L38" connectionId="0">
    <xmlCellPr id="1" uniqueName="P1080028">
      <xmlPr mapId="5" xpath="/GFI-IZD-POD/IPK-E_1000958/P1080028" xmlDataType="decimal"/>
    </xmlCellPr>
  </singleXmlCell>
  <singleXmlCell id="1228" r="M38" connectionId="0">
    <xmlCellPr id="1" uniqueName="P1080029">
      <xmlPr mapId="5" xpath="/GFI-IZD-POD/IPK-E_1000958/P1080029" xmlDataType="decimal"/>
    </xmlCellPr>
  </singleXmlCell>
  <singleXmlCell id="1229" r="N38" connectionId="0">
    <xmlCellPr id="1" uniqueName="P1080030">
      <xmlPr mapId="5" xpath="/GFI-IZD-POD/IPK-E_1000958/P1080030" xmlDataType="decimal"/>
    </xmlCellPr>
  </singleXmlCell>
  <singleXmlCell id="1230" r="O38" connectionId="0">
    <xmlCellPr id="1" uniqueName="P1080031">
      <xmlPr mapId="5" xpath="/GFI-IZD-POD/IPK-E_1000958/P1080031" xmlDataType="decimal"/>
    </xmlCellPr>
  </singleXmlCell>
  <singleXmlCell id="1231" r="P38" connectionId="0">
    <xmlCellPr id="1" uniqueName="P1082210">
      <xmlPr mapId="5" xpath="/GFI-IZD-POD/IPK-E_1000958/P1082210" xmlDataType="decimal"/>
    </xmlCellPr>
  </singleXmlCell>
  <singleXmlCell id="1232" r="Q38" connectionId="0">
    <xmlCellPr id="1" uniqueName="P1082211">
      <xmlPr mapId="5" xpath="/GFI-IZD-POD/IPK-E_1000958/P1082211" xmlDataType="decimal"/>
    </xmlCellPr>
  </singleXmlCell>
  <singleXmlCell id="1233" r="R38" connectionId="0">
    <xmlCellPr id="1" uniqueName="P1082212">
      <xmlPr mapId="5" xpath="/GFI-IZD-POD/IPK-E_1000958/P1082212" xmlDataType="decimal"/>
    </xmlCellPr>
  </singleXmlCell>
  <singleXmlCell id="1234" r="S38" connectionId="0">
    <xmlCellPr id="1" uniqueName="P1123060">
      <xmlPr mapId="5" xpath="/GFI-IZD-POD/IPK-E_1000958/P1123060" xmlDataType="decimal"/>
    </xmlCellPr>
  </singleXmlCell>
  <singleXmlCell id="1235" r="T38" connectionId="0">
    <xmlCellPr id="1" uniqueName="P1123061">
      <xmlPr mapId="5" xpath="/GFI-IZD-POD/IPK-E_1000958/P1123061" xmlDataType="decimal"/>
    </xmlCellPr>
  </singleXmlCell>
  <singleXmlCell id="1236" r="U38" connectionId="0">
    <xmlCellPr id="1" uniqueName="P1419847">
      <xmlPr mapId="5" xpath="/GFI-IZD-POD/IPK-E_1000958/P1419847" xmlDataType="decimal"/>
    </xmlCellPr>
  </singleXmlCell>
  <singleXmlCell id="1237" r="V38" connectionId="0">
    <xmlCellPr id="1" uniqueName="P1082213">
      <xmlPr mapId="5" xpath="/GFI-IZD-POD/IPK-E_1000958/P1082213" xmlDataType="decimal"/>
    </xmlCellPr>
  </singleXmlCell>
  <singleXmlCell id="1238" r="W38" connectionId="0">
    <xmlCellPr id="1" uniqueName="P1082214">
      <xmlPr mapId="5" xpath="/GFI-IZD-POD/IPK-E_1000958/P1082214" xmlDataType="decimal"/>
    </xmlCellPr>
  </singleXmlCell>
  <singleXmlCell id="1239" r="X38" connectionId="0">
    <xmlCellPr id="1" uniqueName="P1082215">
      <xmlPr mapId="5" xpath="/GFI-IZD-POD/IPK-E_1000958/P1082215" xmlDataType="decimal"/>
    </xmlCellPr>
  </singleXmlCell>
  <singleXmlCell id="1240" r="Y38" connectionId="0">
    <xmlCellPr id="1" uniqueName="P1082216">
      <xmlPr mapId="5" xpath="/GFI-IZD-POD/IPK-E_1000958/P1082216" xmlDataType="decimal"/>
    </xmlCellPr>
  </singleXmlCell>
  <singleXmlCell id="1241" r="Z38" connectionId="0">
    <xmlCellPr id="1" uniqueName="P1082217">
      <xmlPr mapId="5" xpath="/GFI-IZD-POD/IPK-E_1000958/P1082217" xmlDataType="decimal"/>
    </xmlCellPr>
  </singleXmlCell>
  <singleXmlCell id="1242" r="H39" connectionId="0">
    <xmlCellPr id="1" uniqueName="P1080032">
      <xmlPr mapId="5" xpath="/GFI-IZD-POD/IPK-E_1000958/P1080032" xmlDataType="decimal"/>
    </xmlCellPr>
  </singleXmlCell>
  <singleXmlCell id="1243" r="I39" connectionId="0">
    <xmlCellPr id="1" uniqueName="P1080033">
      <xmlPr mapId="5" xpath="/GFI-IZD-POD/IPK-E_1000958/P1080033" xmlDataType="decimal"/>
    </xmlCellPr>
  </singleXmlCell>
  <singleXmlCell id="1244" r="J39" connectionId="0">
    <xmlCellPr id="1" uniqueName="P1080034">
      <xmlPr mapId="5" xpath="/GFI-IZD-POD/IPK-E_1000958/P1080034" xmlDataType="decimal"/>
    </xmlCellPr>
  </singleXmlCell>
  <singleXmlCell id="1245" r="K39" connectionId="0">
    <xmlCellPr id="1" uniqueName="P1080035">
      <xmlPr mapId="5" xpath="/GFI-IZD-POD/IPK-E_1000958/P1080035" xmlDataType="decimal"/>
    </xmlCellPr>
  </singleXmlCell>
  <singleXmlCell id="1246" r="L39" connectionId="0">
    <xmlCellPr id="1" uniqueName="P1080036">
      <xmlPr mapId="5" xpath="/GFI-IZD-POD/IPK-E_1000958/P1080036" xmlDataType="decimal"/>
    </xmlCellPr>
  </singleXmlCell>
  <singleXmlCell id="1247" r="M39" connectionId="0">
    <xmlCellPr id="1" uniqueName="P1080037">
      <xmlPr mapId="5" xpath="/GFI-IZD-POD/IPK-E_1000958/P1080037" xmlDataType="decimal"/>
    </xmlCellPr>
  </singleXmlCell>
  <singleXmlCell id="1248" r="N39" connectionId="0">
    <xmlCellPr id="1" uniqueName="P1080038">
      <xmlPr mapId="5" xpath="/GFI-IZD-POD/IPK-E_1000958/P1080038" xmlDataType="decimal"/>
    </xmlCellPr>
  </singleXmlCell>
  <singleXmlCell id="1249" r="O39" connectionId="0">
    <xmlCellPr id="1" uniqueName="P1080039">
      <xmlPr mapId="5" xpath="/GFI-IZD-POD/IPK-E_1000958/P1080039" xmlDataType="decimal"/>
    </xmlCellPr>
  </singleXmlCell>
  <singleXmlCell id="1250" r="P39" connectionId="0">
    <xmlCellPr id="1" uniqueName="P1082220">
      <xmlPr mapId="5" xpath="/GFI-IZD-POD/IPK-E_1000958/P1082220" xmlDataType="decimal"/>
    </xmlCellPr>
  </singleXmlCell>
  <singleXmlCell id="1251" r="Q39" connectionId="0">
    <xmlCellPr id="1" uniqueName="P1082222">
      <xmlPr mapId="5" xpath="/GFI-IZD-POD/IPK-E_1000958/P1082222" xmlDataType="decimal"/>
    </xmlCellPr>
  </singleXmlCell>
  <singleXmlCell id="1252" r="R39" connectionId="0">
    <xmlCellPr id="1" uniqueName="P1082224">
      <xmlPr mapId="5" xpath="/GFI-IZD-POD/IPK-E_1000958/P1082224" xmlDataType="decimal"/>
    </xmlCellPr>
  </singleXmlCell>
  <singleXmlCell id="1253" r="S39" connectionId="0">
    <xmlCellPr id="1" uniqueName="P1123062">
      <xmlPr mapId="5" xpath="/GFI-IZD-POD/IPK-E_1000958/P1123062" xmlDataType="decimal"/>
    </xmlCellPr>
  </singleXmlCell>
  <singleXmlCell id="1254" r="T39" connectionId="0">
    <xmlCellPr id="1" uniqueName="P1123063">
      <xmlPr mapId="5" xpath="/GFI-IZD-POD/IPK-E_1000958/P1123063" xmlDataType="decimal"/>
    </xmlCellPr>
  </singleXmlCell>
  <singleXmlCell id="2" r="U39" connectionId="0">
    <xmlCellPr id="1" uniqueName="P1419848">
      <xmlPr mapId="5" xpath="/GFI-IZD-POD/IPK-E_1000958/P1419848" xmlDataType="decimal"/>
    </xmlCellPr>
  </singleXmlCell>
  <singleXmlCell id="76" r="V39" connectionId="0">
    <xmlCellPr id="1" uniqueName="P1082225">
      <xmlPr mapId="5" xpath="/GFI-IZD-POD/IPK-E_1000958/P1082225" xmlDataType="decimal"/>
    </xmlCellPr>
  </singleXmlCell>
  <singleXmlCell id="189" r="W39" connectionId="0">
    <xmlCellPr id="1" uniqueName="P1082227">
      <xmlPr mapId="5" xpath="/GFI-IZD-POD/IPK-E_1000958/P1082227" xmlDataType="decimal"/>
    </xmlCellPr>
  </singleXmlCell>
  <singleXmlCell id="457" r="X39" connectionId="0">
    <xmlCellPr id="1" uniqueName="P1082229">
      <xmlPr mapId="5" xpath="/GFI-IZD-POD/IPK-E_1000958/P1082229" xmlDataType="decimal"/>
    </xmlCellPr>
  </singleXmlCell>
  <singleXmlCell id="622" r="Y39" connectionId="0">
    <xmlCellPr id="1" uniqueName="P1082232">
      <xmlPr mapId="5" xpath="/GFI-IZD-POD/IPK-E_1000958/P1082232" xmlDataType="decimal"/>
    </xmlCellPr>
  </singleXmlCell>
  <singleXmlCell id="650" r="Z39" connectionId="0">
    <xmlCellPr id="1" uniqueName="P1082234">
      <xmlPr mapId="5" xpath="/GFI-IZD-POD/IPK-E_1000958/P1082234" xmlDataType="decimal"/>
    </xmlCellPr>
  </singleXmlCell>
  <singleXmlCell id="661" r="H40" connectionId="0">
    <xmlCellPr id="1" uniqueName="P1080040">
      <xmlPr mapId="5" xpath="/GFI-IZD-POD/IPK-E_1000958/P1080040" xmlDataType="decimal"/>
    </xmlCellPr>
  </singleXmlCell>
  <singleXmlCell id="662" r="I40" connectionId="0">
    <xmlCellPr id="1" uniqueName="P1080041">
      <xmlPr mapId="5" xpath="/GFI-IZD-POD/IPK-E_1000958/P1080041" xmlDataType="decimal"/>
    </xmlCellPr>
  </singleXmlCell>
  <singleXmlCell id="663" r="J40" connectionId="0">
    <xmlCellPr id="1" uniqueName="P1080042">
      <xmlPr mapId="5" xpath="/GFI-IZD-POD/IPK-E_1000958/P1080042" xmlDataType="decimal"/>
    </xmlCellPr>
  </singleXmlCell>
  <singleXmlCell id="664" r="K40" connectionId="0">
    <xmlCellPr id="1" uniqueName="P1080043">
      <xmlPr mapId="5" xpath="/GFI-IZD-POD/IPK-E_1000958/P1080043" xmlDataType="decimal"/>
    </xmlCellPr>
  </singleXmlCell>
  <singleXmlCell id="665" r="L40" connectionId="0">
    <xmlCellPr id="1" uniqueName="P1080044">
      <xmlPr mapId="5" xpath="/GFI-IZD-POD/IPK-E_1000958/P1080044" xmlDataType="decimal"/>
    </xmlCellPr>
  </singleXmlCell>
  <singleXmlCell id="666" r="M40" connectionId="0">
    <xmlCellPr id="1" uniqueName="P1080045">
      <xmlPr mapId="5" xpath="/GFI-IZD-POD/IPK-E_1000958/P1080045" xmlDataType="decimal"/>
    </xmlCellPr>
  </singleXmlCell>
  <singleXmlCell id="667" r="N40" connectionId="0">
    <xmlCellPr id="1" uniqueName="P1080046">
      <xmlPr mapId="5" xpath="/GFI-IZD-POD/IPK-E_1000958/P1080046" xmlDataType="decimal"/>
    </xmlCellPr>
  </singleXmlCell>
  <singleXmlCell id="668" r="O40" connectionId="0">
    <xmlCellPr id="1" uniqueName="P1080047">
      <xmlPr mapId="5" xpath="/GFI-IZD-POD/IPK-E_1000958/P1080047" xmlDataType="decimal"/>
    </xmlCellPr>
  </singleXmlCell>
  <singleXmlCell id="669" r="P40" connectionId="0">
    <xmlCellPr id="1" uniqueName="P1082236">
      <xmlPr mapId="5" xpath="/GFI-IZD-POD/IPK-E_1000958/P1082236" xmlDataType="decimal"/>
    </xmlCellPr>
  </singleXmlCell>
  <singleXmlCell id="767" r="Q40" connectionId="0">
    <xmlCellPr id="1" uniqueName="P1082248">
      <xmlPr mapId="5" xpath="/GFI-IZD-POD/IPK-E_1000958/P1082248" xmlDataType="decimal"/>
    </xmlCellPr>
  </singleXmlCell>
  <singleXmlCell id="768" r="R40" connectionId="0">
    <xmlCellPr id="1" uniqueName="P1082250">
      <xmlPr mapId="5" xpath="/GFI-IZD-POD/IPK-E_1000958/P1082250" xmlDataType="decimal"/>
    </xmlCellPr>
  </singleXmlCell>
  <singleXmlCell id="769" r="S40" connectionId="0">
    <xmlCellPr id="1" uniqueName="P1123064">
      <xmlPr mapId="5" xpath="/GFI-IZD-POD/IPK-E_1000958/P1123064" xmlDataType="decimal"/>
    </xmlCellPr>
  </singleXmlCell>
  <singleXmlCell id="770" r="T40" connectionId="0">
    <xmlCellPr id="1" uniqueName="P1123065">
      <xmlPr mapId="5" xpath="/GFI-IZD-POD/IPK-E_1000958/P1123065" xmlDataType="decimal"/>
    </xmlCellPr>
  </singleXmlCell>
  <singleXmlCell id="843" r="U40" connectionId="0">
    <xmlCellPr id="1" uniqueName="P1419849">
      <xmlPr mapId="5" xpath="/GFI-IZD-POD/IPK-E_1000958/P1419849" xmlDataType="decimal"/>
    </xmlCellPr>
  </singleXmlCell>
  <singleXmlCell id="964" r="V40" connectionId="0">
    <xmlCellPr id="1" uniqueName="P1082252">
      <xmlPr mapId="5" xpath="/GFI-IZD-POD/IPK-E_1000958/P1082252" xmlDataType="decimal"/>
    </xmlCellPr>
  </singleXmlCell>
  <singleXmlCell id="1001" r="W40" connectionId="0">
    <xmlCellPr id="1" uniqueName="P1082254">
      <xmlPr mapId="5" xpath="/GFI-IZD-POD/IPK-E_1000958/P1082254" xmlDataType="decimal"/>
    </xmlCellPr>
  </singleXmlCell>
  <singleXmlCell id="1255" r="X40" connectionId="0">
    <xmlCellPr id="1" uniqueName="P1082256">
      <xmlPr mapId="5" xpath="/GFI-IZD-POD/IPK-E_1000958/P1082256" xmlDataType="decimal"/>
    </xmlCellPr>
  </singleXmlCell>
  <singleXmlCell id="1256" r="Y40" connectionId="0">
    <xmlCellPr id="1" uniqueName="P1082257">
      <xmlPr mapId="5" xpath="/GFI-IZD-POD/IPK-E_1000958/P1082257" xmlDataType="decimal"/>
    </xmlCellPr>
  </singleXmlCell>
  <singleXmlCell id="1257" r="Z40" connectionId="0">
    <xmlCellPr id="1" uniqueName="P1082259">
      <xmlPr mapId="5" xpath="/GFI-IZD-POD/IPK-E_1000958/P1082259" xmlDataType="decimal"/>
    </xmlCellPr>
  </singleXmlCell>
  <singleXmlCell id="1258" r="H41" connectionId="0">
    <xmlCellPr id="1" uniqueName="P1080048">
      <xmlPr mapId="5" xpath="/GFI-IZD-POD/IPK-E_1000958/P1080048" xmlDataType="decimal"/>
    </xmlCellPr>
  </singleXmlCell>
  <singleXmlCell id="1259" r="I41" connectionId="0">
    <xmlCellPr id="1" uniqueName="P1080049">
      <xmlPr mapId="5" xpath="/GFI-IZD-POD/IPK-E_1000958/P1080049" xmlDataType="decimal"/>
    </xmlCellPr>
  </singleXmlCell>
  <singleXmlCell id="1260" r="J41" connectionId="0">
    <xmlCellPr id="1" uniqueName="P1080050">
      <xmlPr mapId="5" xpath="/GFI-IZD-POD/IPK-E_1000958/P1080050" xmlDataType="decimal"/>
    </xmlCellPr>
  </singleXmlCell>
  <singleXmlCell id="1261" r="K41" connectionId="0">
    <xmlCellPr id="1" uniqueName="P1080051">
      <xmlPr mapId="5" xpath="/GFI-IZD-POD/IPK-E_1000958/P1080051" xmlDataType="decimal"/>
    </xmlCellPr>
  </singleXmlCell>
  <singleXmlCell id="1262" r="L41" connectionId="0">
    <xmlCellPr id="1" uniqueName="P1080052">
      <xmlPr mapId="5" xpath="/GFI-IZD-POD/IPK-E_1000958/P1080052" xmlDataType="decimal"/>
    </xmlCellPr>
  </singleXmlCell>
  <singleXmlCell id="1263" r="M41" connectionId="0">
    <xmlCellPr id="1" uniqueName="P1080053">
      <xmlPr mapId="5" xpath="/GFI-IZD-POD/IPK-E_1000958/P1080053" xmlDataType="decimal"/>
    </xmlCellPr>
  </singleXmlCell>
  <singleXmlCell id="1264" r="N41" connectionId="0">
    <xmlCellPr id="1" uniqueName="P1080054">
      <xmlPr mapId="5" xpath="/GFI-IZD-POD/IPK-E_1000958/P1080054" xmlDataType="decimal"/>
    </xmlCellPr>
  </singleXmlCell>
  <singleXmlCell id="1265" r="O41" connectionId="0">
    <xmlCellPr id="1" uniqueName="P1080055">
      <xmlPr mapId="5" xpath="/GFI-IZD-POD/IPK-E_1000958/P1080055" xmlDataType="decimal"/>
    </xmlCellPr>
  </singleXmlCell>
  <singleXmlCell id="1266" r="P41" connectionId="0">
    <xmlCellPr id="1" uniqueName="P1082260">
      <xmlPr mapId="5" xpath="/GFI-IZD-POD/IPK-E_1000958/P1082260" xmlDataType="decimal"/>
    </xmlCellPr>
  </singleXmlCell>
  <singleXmlCell id="1267" r="Q41" connectionId="0">
    <xmlCellPr id="1" uniqueName="P1082237">
      <xmlPr mapId="5" xpath="/GFI-IZD-POD/IPK-E_1000958/P1082237" xmlDataType="decimal"/>
    </xmlCellPr>
  </singleXmlCell>
  <singleXmlCell id="1268" r="R41" connectionId="0">
    <xmlCellPr id="1" uniqueName="P1082261">
      <xmlPr mapId="5" xpath="/GFI-IZD-POD/IPK-E_1000958/P1082261" xmlDataType="decimal"/>
    </xmlCellPr>
  </singleXmlCell>
  <singleXmlCell id="1269" r="S41" connectionId="0">
    <xmlCellPr id="1" uniqueName="P1123066">
      <xmlPr mapId="5" xpath="/GFI-IZD-POD/IPK-E_1000958/P1123066" xmlDataType="decimal"/>
    </xmlCellPr>
  </singleXmlCell>
  <singleXmlCell id="1270" r="T41" connectionId="0">
    <xmlCellPr id="1" uniqueName="P1123067">
      <xmlPr mapId="5" xpath="/GFI-IZD-POD/IPK-E_1000958/P1123067" xmlDataType="decimal"/>
    </xmlCellPr>
  </singleXmlCell>
  <singleXmlCell id="1271" r="U41" connectionId="0">
    <xmlCellPr id="1" uniqueName="P1419850">
      <xmlPr mapId="5" xpath="/GFI-IZD-POD/IPK-E_1000958/P1419850" xmlDataType="decimal"/>
    </xmlCellPr>
  </singleXmlCell>
  <singleXmlCell id="1272" r="V41" connectionId="0">
    <xmlCellPr id="1" uniqueName="P1082262">
      <xmlPr mapId="5" xpath="/GFI-IZD-POD/IPK-E_1000958/P1082262" xmlDataType="decimal"/>
    </xmlCellPr>
  </singleXmlCell>
  <singleXmlCell id="1273" r="W41" connectionId="0">
    <xmlCellPr id="1" uniqueName="P1082264">
      <xmlPr mapId="5" xpath="/GFI-IZD-POD/IPK-E_1000958/P1082264" xmlDataType="decimal"/>
    </xmlCellPr>
  </singleXmlCell>
  <singleXmlCell id="1274" r="X41" connectionId="0">
    <xmlCellPr id="1" uniqueName="P1082265">
      <xmlPr mapId="5" xpath="/GFI-IZD-POD/IPK-E_1000958/P1082265" xmlDataType="decimal"/>
    </xmlCellPr>
  </singleXmlCell>
  <singleXmlCell id="1275" r="Y41" connectionId="0">
    <xmlCellPr id="1" uniqueName="P1082266">
      <xmlPr mapId="5" xpath="/GFI-IZD-POD/IPK-E_1000958/P1082266" xmlDataType="decimal"/>
    </xmlCellPr>
  </singleXmlCell>
  <singleXmlCell id="1276" r="Z41" connectionId="0">
    <xmlCellPr id="1" uniqueName="P1082267">
      <xmlPr mapId="5" xpath="/GFI-IZD-POD/IPK-E_1000958/P1082267" xmlDataType="decimal"/>
    </xmlCellPr>
  </singleXmlCell>
  <singleXmlCell id="1277" r="H42" connectionId="0">
    <xmlCellPr id="1" uniqueName="P1080056">
      <xmlPr mapId="5" xpath="/GFI-IZD-POD/IPK-E_1000958/P1080056" xmlDataType="decimal"/>
    </xmlCellPr>
  </singleXmlCell>
  <singleXmlCell id="1278" r="I42" connectionId="0">
    <xmlCellPr id="1" uniqueName="P1080057">
      <xmlPr mapId="5" xpath="/GFI-IZD-POD/IPK-E_1000958/P1080057" xmlDataType="decimal"/>
    </xmlCellPr>
  </singleXmlCell>
  <singleXmlCell id="1279" r="J42" connectionId="0">
    <xmlCellPr id="1" uniqueName="P1080058">
      <xmlPr mapId="5" xpath="/GFI-IZD-POD/IPK-E_1000958/P1080058" xmlDataType="decimal"/>
    </xmlCellPr>
  </singleXmlCell>
  <singleXmlCell id="1280" r="K42" connectionId="0">
    <xmlCellPr id="1" uniqueName="P1080059">
      <xmlPr mapId="5" xpath="/GFI-IZD-POD/IPK-E_1000958/P1080059" xmlDataType="decimal"/>
    </xmlCellPr>
  </singleXmlCell>
  <singleXmlCell id="1281" r="L42" connectionId="0">
    <xmlCellPr id="1" uniqueName="P1080060">
      <xmlPr mapId="5" xpath="/GFI-IZD-POD/IPK-E_1000958/P1080060" xmlDataType="decimal"/>
    </xmlCellPr>
  </singleXmlCell>
  <singleXmlCell id="1282" r="M42" connectionId="0">
    <xmlCellPr id="1" uniqueName="P1080061">
      <xmlPr mapId="5" xpath="/GFI-IZD-POD/IPK-E_1000958/P1080061" xmlDataType="decimal"/>
    </xmlCellPr>
  </singleXmlCell>
  <singleXmlCell id="1283" r="N42" connectionId="0">
    <xmlCellPr id="1" uniqueName="P1080062">
      <xmlPr mapId="5" xpath="/GFI-IZD-POD/IPK-E_1000958/P1080062" xmlDataType="decimal"/>
    </xmlCellPr>
  </singleXmlCell>
  <singleXmlCell id="1284" r="O42" connectionId="0">
    <xmlCellPr id="1" uniqueName="P1080063">
      <xmlPr mapId="5" xpath="/GFI-IZD-POD/IPK-E_1000958/P1080063" xmlDataType="decimal"/>
    </xmlCellPr>
  </singleXmlCell>
  <singleXmlCell id="1285" r="P42" connectionId="0">
    <xmlCellPr id="1" uniqueName="P1082269">
      <xmlPr mapId="5" xpath="/GFI-IZD-POD/IPK-E_1000958/P1082269" xmlDataType="decimal"/>
    </xmlCellPr>
  </singleXmlCell>
  <singleXmlCell id="1286" r="Q42" connectionId="0">
    <xmlCellPr id="1" uniqueName="P1082270">
      <xmlPr mapId="5" xpath="/GFI-IZD-POD/IPK-E_1000958/P1082270" xmlDataType="decimal"/>
    </xmlCellPr>
  </singleXmlCell>
  <singleXmlCell id="1287" r="R42" connectionId="0">
    <xmlCellPr id="1" uniqueName="P1082239">
      <xmlPr mapId="5" xpath="/GFI-IZD-POD/IPK-E_1000958/P1082239" xmlDataType="decimal"/>
    </xmlCellPr>
  </singleXmlCell>
  <singleXmlCell id="1288" r="S42" connectionId="0">
    <xmlCellPr id="1" uniqueName="P1123068">
      <xmlPr mapId="5" xpath="/GFI-IZD-POD/IPK-E_1000958/P1123068" xmlDataType="decimal"/>
    </xmlCellPr>
  </singleXmlCell>
  <singleXmlCell id="1289" r="T42" connectionId="0">
    <xmlCellPr id="1" uniqueName="P1123069">
      <xmlPr mapId="5" xpath="/GFI-IZD-POD/IPK-E_1000958/P1123069" xmlDataType="decimal"/>
    </xmlCellPr>
  </singleXmlCell>
  <singleXmlCell id="1290" r="U42" connectionId="0">
    <xmlCellPr id="1" uniqueName="P1419851">
      <xmlPr mapId="5" xpath="/GFI-IZD-POD/IPK-E_1000958/P1419851" xmlDataType="decimal"/>
    </xmlCellPr>
  </singleXmlCell>
  <singleXmlCell id="1291" r="V42" connectionId="0">
    <xmlCellPr id="1" uniqueName="P1082272">
      <xmlPr mapId="5" xpath="/GFI-IZD-POD/IPK-E_1000958/P1082272" xmlDataType="decimal"/>
    </xmlCellPr>
  </singleXmlCell>
  <singleXmlCell id="1292" r="W42" connectionId="0">
    <xmlCellPr id="1" uniqueName="P1082273">
      <xmlPr mapId="5" xpath="/GFI-IZD-POD/IPK-E_1000958/P1082273" xmlDataType="decimal"/>
    </xmlCellPr>
  </singleXmlCell>
  <singleXmlCell id="1293" r="X42" connectionId="0">
    <xmlCellPr id="1" uniqueName="P1082275">
      <xmlPr mapId="5" xpath="/GFI-IZD-POD/IPK-E_1000958/P1082275" xmlDataType="decimal"/>
    </xmlCellPr>
  </singleXmlCell>
  <singleXmlCell id="1294" r="Y42" connectionId="0">
    <xmlCellPr id="1" uniqueName="P1082276">
      <xmlPr mapId="5" xpath="/GFI-IZD-POD/IPK-E_1000958/P1082276" xmlDataType="decimal"/>
    </xmlCellPr>
  </singleXmlCell>
  <singleXmlCell id="1295" r="Z42" connectionId="0">
    <xmlCellPr id="1" uniqueName="P1082277">
      <xmlPr mapId="5" xpath="/GFI-IZD-POD/IPK-E_1000958/P1082277" xmlDataType="decimal"/>
    </xmlCellPr>
  </singleXmlCell>
  <singleXmlCell id="1296" r="H43" connectionId="0">
    <xmlCellPr id="1" uniqueName="P1080064">
      <xmlPr mapId="5" xpath="/GFI-IZD-POD/IPK-E_1000958/P1080064" xmlDataType="decimal"/>
    </xmlCellPr>
  </singleXmlCell>
  <singleXmlCell id="1297" r="I43" connectionId="0">
    <xmlCellPr id="1" uniqueName="P1080065">
      <xmlPr mapId="5" xpath="/GFI-IZD-POD/IPK-E_1000958/P1080065" xmlDataType="decimal"/>
    </xmlCellPr>
  </singleXmlCell>
  <singleXmlCell id="1298" r="J43" connectionId="0">
    <xmlCellPr id="1" uniqueName="P1080066">
      <xmlPr mapId="5" xpath="/GFI-IZD-POD/IPK-E_1000958/P1080066" xmlDataType="decimal"/>
    </xmlCellPr>
  </singleXmlCell>
  <singleXmlCell id="1299" r="K43" connectionId="0">
    <xmlCellPr id="1" uniqueName="P1080067">
      <xmlPr mapId="5" xpath="/GFI-IZD-POD/IPK-E_1000958/P1080067" xmlDataType="decimal"/>
    </xmlCellPr>
  </singleXmlCell>
  <singleXmlCell id="1300" r="L43" connectionId="0">
    <xmlCellPr id="1" uniqueName="P1080068">
      <xmlPr mapId="5" xpath="/GFI-IZD-POD/IPK-E_1000958/P1080068" xmlDataType="decimal"/>
    </xmlCellPr>
  </singleXmlCell>
  <singleXmlCell id="1301" r="M43" connectionId="0">
    <xmlCellPr id="1" uniqueName="P1080069">
      <xmlPr mapId="5" xpath="/GFI-IZD-POD/IPK-E_1000958/P1080069" xmlDataType="decimal"/>
    </xmlCellPr>
  </singleXmlCell>
  <singleXmlCell id="1302" r="N43" connectionId="0">
    <xmlCellPr id="1" uniqueName="P1080070">
      <xmlPr mapId="5" xpath="/GFI-IZD-POD/IPK-E_1000958/P1080070" xmlDataType="decimal"/>
    </xmlCellPr>
  </singleXmlCell>
  <singleXmlCell id="1303" r="O43" connectionId="0">
    <xmlCellPr id="1" uniqueName="P1080071">
      <xmlPr mapId="5" xpath="/GFI-IZD-POD/IPK-E_1000958/P1080071" xmlDataType="decimal"/>
    </xmlCellPr>
  </singleXmlCell>
  <singleXmlCell id="1304" r="P43" connectionId="0">
    <xmlCellPr id="1" uniqueName="P1082278">
      <xmlPr mapId="5" xpath="/GFI-IZD-POD/IPK-E_1000958/P1082278" xmlDataType="decimal"/>
    </xmlCellPr>
  </singleXmlCell>
  <singleXmlCell id="1305" r="Q43" connectionId="0">
    <xmlCellPr id="1" uniqueName="P1082279">
      <xmlPr mapId="5" xpath="/GFI-IZD-POD/IPK-E_1000958/P1082279" xmlDataType="decimal"/>
    </xmlCellPr>
  </singleXmlCell>
  <singleXmlCell id="1306" r="R43" connectionId="0">
    <xmlCellPr id="1" uniqueName="P1082280">
      <xmlPr mapId="5" xpath="/GFI-IZD-POD/IPK-E_1000958/P1082280" xmlDataType="decimal"/>
    </xmlCellPr>
  </singleXmlCell>
  <singleXmlCell id="1307" r="S43" connectionId="0">
    <xmlCellPr id="1" uniqueName="P1123070">
      <xmlPr mapId="5" xpath="/GFI-IZD-POD/IPK-E_1000958/P1123070" xmlDataType="decimal"/>
    </xmlCellPr>
  </singleXmlCell>
  <singleXmlCell id="1308" r="T43" connectionId="0">
    <xmlCellPr id="1" uniqueName="P1123071">
      <xmlPr mapId="5" xpath="/GFI-IZD-POD/IPK-E_1000958/P1123071" xmlDataType="decimal"/>
    </xmlCellPr>
  </singleXmlCell>
  <singleXmlCell id="1309" r="U43" connectionId="0">
    <xmlCellPr id="1" uniqueName="P1419852">
      <xmlPr mapId="5" xpath="/GFI-IZD-POD/IPK-E_1000958/P1419852" xmlDataType="decimal"/>
    </xmlCellPr>
  </singleXmlCell>
  <singleXmlCell id="1310" r="V43" connectionId="0">
    <xmlCellPr id="1" uniqueName="P1082245">
      <xmlPr mapId="5" xpath="/GFI-IZD-POD/IPK-E_1000958/P1082245" xmlDataType="decimal"/>
    </xmlCellPr>
  </singleXmlCell>
  <singleXmlCell id="1311" r="W43" connectionId="0">
    <xmlCellPr id="1" uniqueName="P1082282">
      <xmlPr mapId="5" xpath="/GFI-IZD-POD/IPK-E_1000958/P1082282" xmlDataType="decimal"/>
    </xmlCellPr>
  </singleXmlCell>
  <singleXmlCell id="1312" r="X43" connectionId="0">
    <xmlCellPr id="1" uniqueName="P1082284">
      <xmlPr mapId="5" xpath="/GFI-IZD-POD/IPK-E_1000958/P1082284" xmlDataType="decimal"/>
    </xmlCellPr>
  </singleXmlCell>
  <singleXmlCell id="1313" r="Y43" connectionId="0">
    <xmlCellPr id="1" uniqueName="P1082285">
      <xmlPr mapId="5" xpath="/GFI-IZD-POD/IPK-E_1000958/P1082285" xmlDataType="decimal"/>
    </xmlCellPr>
  </singleXmlCell>
  <singleXmlCell id="1314" r="Z43" connectionId="0">
    <xmlCellPr id="1" uniqueName="P1082286">
      <xmlPr mapId="5" xpath="/GFI-IZD-POD/IPK-E_1000958/P1082286" xmlDataType="decimal"/>
    </xmlCellPr>
  </singleXmlCell>
  <singleXmlCell id="1315" r="H44" connectionId="0">
    <xmlCellPr id="1" uniqueName="P1080072">
      <xmlPr mapId="5" xpath="/GFI-IZD-POD/IPK-E_1000958/P1080072" xmlDataType="decimal"/>
    </xmlCellPr>
  </singleXmlCell>
  <singleXmlCell id="1316" r="I44" connectionId="0">
    <xmlCellPr id="1" uniqueName="P1080073">
      <xmlPr mapId="5" xpath="/GFI-IZD-POD/IPK-E_1000958/P1080073" xmlDataType="decimal"/>
    </xmlCellPr>
  </singleXmlCell>
  <singleXmlCell id="1317" r="J44" connectionId="0">
    <xmlCellPr id="1" uniqueName="P1080074">
      <xmlPr mapId="5" xpath="/GFI-IZD-POD/IPK-E_1000958/P1080074" xmlDataType="decimal"/>
    </xmlCellPr>
  </singleXmlCell>
  <singleXmlCell id="1318" r="K44" connectionId="0">
    <xmlCellPr id="1" uniqueName="P1080075">
      <xmlPr mapId="5" xpath="/GFI-IZD-POD/IPK-E_1000958/P1080075" xmlDataType="decimal"/>
    </xmlCellPr>
  </singleXmlCell>
  <singleXmlCell id="1319" r="L44" connectionId="0">
    <xmlCellPr id="1" uniqueName="P1080076">
      <xmlPr mapId="5" xpath="/GFI-IZD-POD/IPK-E_1000958/P1080076" xmlDataType="decimal"/>
    </xmlCellPr>
  </singleXmlCell>
  <singleXmlCell id="1320" r="M44" connectionId="0">
    <xmlCellPr id="1" uniqueName="P1080077">
      <xmlPr mapId="5" xpath="/GFI-IZD-POD/IPK-E_1000958/P1080077" xmlDataType="decimal"/>
    </xmlCellPr>
  </singleXmlCell>
  <singleXmlCell id="1321" r="N44" connectionId="0">
    <xmlCellPr id="1" uniqueName="P1080078">
      <xmlPr mapId="5" xpath="/GFI-IZD-POD/IPK-E_1000958/P1080078" xmlDataType="decimal"/>
    </xmlCellPr>
  </singleXmlCell>
  <singleXmlCell id="1322" r="O44" connectionId="0">
    <xmlCellPr id="1" uniqueName="P1080079">
      <xmlPr mapId="5" xpath="/GFI-IZD-POD/IPK-E_1000958/P1080079" xmlDataType="decimal"/>
    </xmlCellPr>
  </singleXmlCell>
  <singleXmlCell id="1323" r="P44" connectionId="0">
    <xmlCellPr id="1" uniqueName="P1082288">
      <xmlPr mapId="5" xpath="/GFI-IZD-POD/IPK-E_1000958/P1082288" xmlDataType="decimal"/>
    </xmlCellPr>
  </singleXmlCell>
  <singleXmlCell id="1324" r="Q44" connectionId="0">
    <xmlCellPr id="1" uniqueName="P1082289">
      <xmlPr mapId="5" xpath="/GFI-IZD-POD/IPK-E_1000958/P1082289" xmlDataType="decimal"/>
    </xmlCellPr>
  </singleXmlCell>
  <singleXmlCell id="1325" r="R44" connectionId="0">
    <xmlCellPr id="1" uniqueName="P1082290">
      <xmlPr mapId="5" xpath="/GFI-IZD-POD/IPK-E_1000958/P1082290" xmlDataType="decimal"/>
    </xmlCellPr>
  </singleXmlCell>
  <singleXmlCell id="1326" r="S44" connectionId="0">
    <xmlCellPr id="1" uniqueName="P1123072">
      <xmlPr mapId="5" xpath="/GFI-IZD-POD/IPK-E_1000958/P1123072" xmlDataType="decimal"/>
    </xmlCellPr>
  </singleXmlCell>
  <singleXmlCell id="1327" r="T44" connectionId="0">
    <xmlCellPr id="1" uniqueName="P1123073">
      <xmlPr mapId="5" xpath="/GFI-IZD-POD/IPK-E_1000958/P1123073" xmlDataType="decimal"/>
    </xmlCellPr>
  </singleXmlCell>
  <singleXmlCell id="1328" r="U44" connectionId="0">
    <xmlCellPr id="1" uniqueName="P1419853">
      <xmlPr mapId="5" xpath="/GFI-IZD-POD/IPK-E_1000958/P1419853" xmlDataType="decimal"/>
    </xmlCellPr>
  </singleXmlCell>
  <singleXmlCell id="1329" r="V44" connectionId="0">
    <xmlCellPr id="1" uniqueName="P1082292">
      <xmlPr mapId="5" xpath="/GFI-IZD-POD/IPK-E_1000958/P1082292" xmlDataType="decimal"/>
    </xmlCellPr>
  </singleXmlCell>
  <singleXmlCell id="1330" r="W44" connectionId="0">
    <xmlCellPr id="1" uniqueName="P1082247">
      <xmlPr mapId="5" xpath="/GFI-IZD-POD/IPK-E_1000958/P1082247" xmlDataType="decimal"/>
    </xmlCellPr>
  </singleXmlCell>
  <singleXmlCell id="1331" r="X44" connectionId="0">
    <xmlCellPr id="1" uniqueName="P1082295">
      <xmlPr mapId="5" xpath="/GFI-IZD-POD/IPK-E_1000958/P1082295" xmlDataType="decimal"/>
    </xmlCellPr>
  </singleXmlCell>
  <singleXmlCell id="1332" r="Y44" connectionId="0">
    <xmlCellPr id="1" uniqueName="P1082298">
      <xmlPr mapId="5" xpath="/GFI-IZD-POD/IPK-E_1000958/P1082298" xmlDataType="decimal"/>
    </xmlCellPr>
  </singleXmlCell>
  <singleXmlCell id="1333" r="Z44" connectionId="0">
    <xmlCellPr id="1" uniqueName="P1082300">
      <xmlPr mapId="5" xpath="/GFI-IZD-POD/IPK-E_1000958/P1082300" xmlDataType="decimal"/>
    </xmlCellPr>
  </singleXmlCell>
  <singleXmlCell id="1334" r="H45" connectionId="0">
    <xmlCellPr id="1" uniqueName="P1080080">
      <xmlPr mapId="5" xpath="/GFI-IZD-POD/IPK-E_1000958/P1080080" xmlDataType="decimal"/>
    </xmlCellPr>
  </singleXmlCell>
  <singleXmlCell id="1335" r="I45" connectionId="0">
    <xmlCellPr id="1" uniqueName="P1080081">
      <xmlPr mapId="5" xpath="/GFI-IZD-POD/IPK-E_1000958/P1080081" xmlDataType="decimal"/>
    </xmlCellPr>
  </singleXmlCell>
  <singleXmlCell id="1336" r="J45" connectionId="0">
    <xmlCellPr id="1" uniqueName="P1080082">
      <xmlPr mapId="5" xpath="/GFI-IZD-POD/IPK-E_1000958/P1080082" xmlDataType="decimal"/>
    </xmlCellPr>
  </singleXmlCell>
  <singleXmlCell id="1337" r="K45" connectionId="0">
    <xmlCellPr id="1" uniqueName="P1080083">
      <xmlPr mapId="5" xpath="/GFI-IZD-POD/IPK-E_1000958/P1080083" xmlDataType="decimal"/>
    </xmlCellPr>
  </singleXmlCell>
  <singleXmlCell id="1338" r="L45" connectionId="0">
    <xmlCellPr id="1" uniqueName="P1080084">
      <xmlPr mapId="5" xpath="/GFI-IZD-POD/IPK-E_1000958/P1080084" xmlDataType="decimal"/>
    </xmlCellPr>
  </singleXmlCell>
  <singleXmlCell id="1339" r="M45" connectionId="0">
    <xmlCellPr id="1" uniqueName="P1080085">
      <xmlPr mapId="5" xpath="/GFI-IZD-POD/IPK-E_1000958/P1080085" xmlDataType="decimal"/>
    </xmlCellPr>
  </singleXmlCell>
  <singleXmlCell id="1341" r="N45" connectionId="0">
    <xmlCellPr id="1" uniqueName="P1080086">
      <xmlPr mapId="5" xpath="/GFI-IZD-POD/IPK-E_1000958/P1080086" xmlDataType="decimal"/>
    </xmlCellPr>
  </singleXmlCell>
  <singleXmlCell id="1342" r="O45" connectionId="0">
    <xmlCellPr id="1" uniqueName="P1080087">
      <xmlPr mapId="5" xpath="/GFI-IZD-POD/IPK-E_1000958/P1080087" xmlDataType="decimal"/>
    </xmlCellPr>
  </singleXmlCell>
  <singleXmlCell id="1343" r="P45" connectionId="0">
    <xmlCellPr id="1" uniqueName="P1082301">
      <xmlPr mapId="5" xpath="/GFI-IZD-POD/IPK-E_1000958/P1082301" xmlDataType="decimal"/>
    </xmlCellPr>
  </singleXmlCell>
  <singleXmlCell id="1344" r="Q45" connectionId="0">
    <xmlCellPr id="1" uniqueName="P1082322">
      <xmlPr mapId="5" xpath="/GFI-IZD-POD/IPK-E_1000958/P1082322" xmlDataType="decimal"/>
    </xmlCellPr>
  </singleXmlCell>
  <singleXmlCell id="1345" r="R45" connectionId="0">
    <xmlCellPr id="1" uniqueName="P1082323">
      <xmlPr mapId="5" xpath="/GFI-IZD-POD/IPK-E_1000958/P1082323" xmlDataType="decimal"/>
    </xmlCellPr>
  </singleXmlCell>
  <singleXmlCell id="1346" r="S45" connectionId="0">
    <xmlCellPr id="1" uniqueName="P1123074">
      <xmlPr mapId="5" xpath="/GFI-IZD-POD/IPK-E_1000958/P1123074" xmlDataType="decimal"/>
    </xmlCellPr>
  </singleXmlCell>
  <singleXmlCell id="1347" r="T45" connectionId="0">
    <xmlCellPr id="1" uniqueName="P1123075">
      <xmlPr mapId="5" xpath="/GFI-IZD-POD/IPK-E_1000958/P1123075" xmlDataType="decimal"/>
    </xmlCellPr>
  </singleXmlCell>
  <singleXmlCell id="1348" r="U45" connectionId="0">
    <xmlCellPr id="1" uniqueName="P1419854">
      <xmlPr mapId="5" xpath="/GFI-IZD-POD/IPK-E_1000958/P1419854" xmlDataType="decimal"/>
    </xmlCellPr>
  </singleXmlCell>
  <singleXmlCell id="1349" r="V45" connectionId="0">
    <xmlCellPr id="1" uniqueName="P1082325">
      <xmlPr mapId="5" xpath="/GFI-IZD-POD/IPK-E_1000958/P1082325" xmlDataType="decimal"/>
    </xmlCellPr>
  </singleXmlCell>
  <singleXmlCell id="1350" r="W45" connectionId="0">
    <xmlCellPr id="1" uniqueName="P1082328">
      <xmlPr mapId="5" xpath="/GFI-IZD-POD/IPK-E_1000958/P1082328" xmlDataType="decimal"/>
    </xmlCellPr>
  </singleXmlCell>
  <singleXmlCell id="1351" r="X45" connectionId="0">
    <xmlCellPr id="1" uniqueName="P1082331">
      <xmlPr mapId="5" xpath="/GFI-IZD-POD/IPK-E_1000958/P1082331" xmlDataType="decimal"/>
    </xmlCellPr>
  </singleXmlCell>
  <singleXmlCell id="1352" r="Y45" connectionId="0">
    <xmlCellPr id="1" uniqueName="P1082333">
      <xmlPr mapId="5" xpath="/GFI-IZD-POD/IPK-E_1000958/P1082333" xmlDataType="decimal"/>
    </xmlCellPr>
  </singleXmlCell>
  <singleXmlCell id="1353" r="Z45" connectionId="0">
    <xmlCellPr id="1" uniqueName="P1082336">
      <xmlPr mapId="5" xpath="/GFI-IZD-POD/IPK-E_1000958/P1082336" xmlDataType="decimal"/>
    </xmlCellPr>
  </singleXmlCell>
  <singleXmlCell id="1354" r="H46" connectionId="0">
    <xmlCellPr id="1" uniqueName="P1080088">
      <xmlPr mapId="5" xpath="/GFI-IZD-POD/IPK-E_1000958/P1080088" xmlDataType="decimal"/>
    </xmlCellPr>
  </singleXmlCell>
  <singleXmlCell id="1355" r="I46" connectionId="0">
    <xmlCellPr id="1" uniqueName="P1080089">
      <xmlPr mapId="5" xpath="/GFI-IZD-POD/IPK-E_1000958/P1080089" xmlDataType="decimal"/>
    </xmlCellPr>
  </singleXmlCell>
  <singleXmlCell id="1356" r="J46" connectionId="0">
    <xmlCellPr id="1" uniqueName="P1080090">
      <xmlPr mapId="5" xpath="/GFI-IZD-POD/IPK-E_1000958/P1080090" xmlDataType="decimal"/>
    </xmlCellPr>
  </singleXmlCell>
  <singleXmlCell id="1357" r="K46" connectionId="0">
    <xmlCellPr id="1" uniqueName="P1080091">
      <xmlPr mapId="5" xpath="/GFI-IZD-POD/IPK-E_1000958/P1080091" xmlDataType="decimal"/>
    </xmlCellPr>
  </singleXmlCell>
  <singleXmlCell id="1358" r="L46" connectionId="0">
    <xmlCellPr id="1" uniqueName="P1080092">
      <xmlPr mapId="5" xpath="/GFI-IZD-POD/IPK-E_1000958/P1080092" xmlDataType="decimal"/>
    </xmlCellPr>
  </singleXmlCell>
  <singleXmlCell id="1359" r="M46" connectionId="0">
    <xmlCellPr id="1" uniqueName="P1080093">
      <xmlPr mapId="5" xpath="/GFI-IZD-POD/IPK-E_1000958/P1080093" xmlDataType="decimal"/>
    </xmlCellPr>
  </singleXmlCell>
  <singleXmlCell id="1360" r="N46" connectionId="0">
    <xmlCellPr id="1" uniqueName="P1080094">
      <xmlPr mapId="5" xpath="/GFI-IZD-POD/IPK-E_1000958/P1080094" xmlDataType="decimal"/>
    </xmlCellPr>
  </singleXmlCell>
  <singleXmlCell id="1361" r="O46" connectionId="0">
    <xmlCellPr id="1" uniqueName="P1080095">
      <xmlPr mapId="5" xpath="/GFI-IZD-POD/IPK-E_1000958/P1080095" xmlDataType="decimal"/>
    </xmlCellPr>
  </singleXmlCell>
  <singleXmlCell id="1362" r="P46" connectionId="0">
    <xmlCellPr id="1" uniqueName="P1082338">
      <xmlPr mapId="5" xpath="/GFI-IZD-POD/IPK-E_1000958/P1082338" xmlDataType="decimal"/>
    </xmlCellPr>
  </singleXmlCell>
  <singleXmlCell id="1363" r="Q46" connectionId="0">
    <xmlCellPr id="1" uniqueName="P1082304">
      <xmlPr mapId="5" xpath="/GFI-IZD-POD/IPK-E_1000958/P1082304" xmlDataType="decimal"/>
    </xmlCellPr>
  </singleXmlCell>
  <singleXmlCell id="1364" r="R46" connectionId="0">
    <xmlCellPr id="1" uniqueName="P1082341">
      <xmlPr mapId="5" xpath="/GFI-IZD-POD/IPK-E_1000958/P1082341" xmlDataType="decimal"/>
    </xmlCellPr>
  </singleXmlCell>
  <singleXmlCell id="1365" r="S46" connectionId="0">
    <xmlCellPr id="1" uniqueName="P1123076">
      <xmlPr mapId="5" xpath="/GFI-IZD-POD/IPK-E_1000958/P1123076" xmlDataType="decimal"/>
    </xmlCellPr>
  </singleXmlCell>
  <singleXmlCell id="1366" r="T46" connectionId="0">
    <xmlCellPr id="1" uniqueName="P1123077">
      <xmlPr mapId="5" xpath="/GFI-IZD-POD/IPK-E_1000958/P1123077" xmlDataType="decimal"/>
    </xmlCellPr>
  </singleXmlCell>
  <singleXmlCell id="1367" r="U46" connectionId="0">
    <xmlCellPr id="1" uniqueName="P1419855">
      <xmlPr mapId="5" xpath="/GFI-IZD-POD/IPK-E_1000958/P1419855" xmlDataType="decimal"/>
    </xmlCellPr>
  </singleXmlCell>
  <singleXmlCell id="1368" r="V46" connectionId="0">
    <xmlCellPr id="1" uniqueName="P1082343">
      <xmlPr mapId="5" xpath="/GFI-IZD-POD/IPK-E_1000958/P1082343" xmlDataType="decimal"/>
    </xmlCellPr>
  </singleXmlCell>
  <singleXmlCell id="1369" r="W46" connectionId="0">
    <xmlCellPr id="1" uniqueName="P1082344">
      <xmlPr mapId="5" xpath="/GFI-IZD-POD/IPK-E_1000958/P1082344" xmlDataType="decimal"/>
    </xmlCellPr>
  </singleXmlCell>
  <singleXmlCell id="1370" r="X46" connectionId="0">
    <xmlCellPr id="1" uniqueName="P1082346">
      <xmlPr mapId="5" xpath="/GFI-IZD-POD/IPK-E_1000958/P1082346" xmlDataType="decimal"/>
    </xmlCellPr>
  </singleXmlCell>
  <singleXmlCell id="1371" r="Y46" connectionId="0">
    <xmlCellPr id="1" uniqueName="P1082349">
      <xmlPr mapId="5" xpath="/GFI-IZD-POD/IPK-E_1000958/P1082349" xmlDataType="decimal"/>
    </xmlCellPr>
  </singleXmlCell>
  <singleXmlCell id="1372" r="Z46" connectionId="0">
    <xmlCellPr id="1" uniqueName="P1082351">
      <xmlPr mapId="5" xpath="/GFI-IZD-POD/IPK-E_1000958/P1082351" xmlDataType="decimal"/>
    </xmlCellPr>
  </singleXmlCell>
  <singleXmlCell id="1373" r="H47" connectionId="0">
    <xmlCellPr id="1" uniqueName="P1080096">
      <xmlPr mapId="5" xpath="/GFI-IZD-POD/IPK-E_1000958/P1080096" xmlDataType="decimal"/>
    </xmlCellPr>
  </singleXmlCell>
  <singleXmlCell id="1374" r="I47" connectionId="0">
    <xmlCellPr id="1" uniqueName="P1080097">
      <xmlPr mapId="5" xpath="/GFI-IZD-POD/IPK-E_1000958/P1080097" xmlDataType="decimal"/>
    </xmlCellPr>
  </singleXmlCell>
  <singleXmlCell id="1375" r="J47" connectionId="0">
    <xmlCellPr id="1" uniqueName="P1080098">
      <xmlPr mapId="5" xpath="/GFI-IZD-POD/IPK-E_1000958/P1080098" xmlDataType="decimal"/>
    </xmlCellPr>
  </singleXmlCell>
  <singleXmlCell id="1376" r="K47" connectionId="0">
    <xmlCellPr id="1" uniqueName="P1080099">
      <xmlPr mapId="5" xpath="/GFI-IZD-POD/IPK-E_1000958/P1080099" xmlDataType="decimal"/>
    </xmlCellPr>
  </singleXmlCell>
  <singleXmlCell id="1377" r="L47" connectionId="0">
    <xmlCellPr id="1" uniqueName="P1080100">
      <xmlPr mapId="5" xpath="/GFI-IZD-POD/IPK-E_1000958/P1080100" xmlDataType="decimal"/>
    </xmlCellPr>
  </singleXmlCell>
  <singleXmlCell id="1378" r="M47" connectionId="0">
    <xmlCellPr id="1" uniqueName="P1080101">
      <xmlPr mapId="5" xpath="/GFI-IZD-POD/IPK-E_1000958/P1080101" xmlDataType="decimal"/>
    </xmlCellPr>
  </singleXmlCell>
  <singleXmlCell id="1379" r="N47" connectionId="0">
    <xmlCellPr id="1" uniqueName="P1080102">
      <xmlPr mapId="5" xpath="/GFI-IZD-POD/IPK-E_1000958/P1080102" xmlDataType="decimal"/>
    </xmlCellPr>
  </singleXmlCell>
  <singleXmlCell id="1380" r="O47" connectionId="0">
    <xmlCellPr id="1" uniqueName="P1080103">
      <xmlPr mapId="5" xpath="/GFI-IZD-POD/IPK-E_1000958/P1080103" xmlDataType="decimal"/>
    </xmlCellPr>
  </singleXmlCell>
  <singleXmlCell id="1381" r="P47" connectionId="0">
    <xmlCellPr id="1" uniqueName="P1082354">
      <xmlPr mapId="5" xpath="/GFI-IZD-POD/IPK-E_1000958/P1082354" xmlDataType="decimal"/>
    </xmlCellPr>
  </singleXmlCell>
  <singleXmlCell id="1382" r="Q47" connectionId="0">
    <xmlCellPr id="1" uniqueName="P1082356">
      <xmlPr mapId="5" xpath="/GFI-IZD-POD/IPK-E_1000958/P1082356" xmlDataType="decimal"/>
    </xmlCellPr>
  </singleXmlCell>
  <singleXmlCell id="1383" r="R47" connectionId="0">
    <xmlCellPr id="1" uniqueName="P1082306">
      <xmlPr mapId="5" xpath="/GFI-IZD-POD/IPK-E_1000958/P1082306" xmlDataType="decimal"/>
    </xmlCellPr>
  </singleXmlCell>
  <singleXmlCell id="1384" r="S47" connectionId="0">
    <xmlCellPr id="1" uniqueName="P1123078">
      <xmlPr mapId="5" xpath="/GFI-IZD-POD/IPK-E_1000958/P1123078" xmlDataType="decimal"/>
    </xmlCellPr>
  </singleXmlCell>
  <singleXmlCell id="1385" r="T47" connectionId="0">
    <xmlCellPr id="1" uniqueName="P1123079">
      <xmlPr mapId="5" xpath="/GFI-IZD-POD/IPK-E_1000958/P1123079" xmlDataType="decimal"/>
    </xmlCellPr>
  </singleXmlCell>
  <singleXmlCell id="1386" r="U47" connectionId="0">
    <xmlCellPr id="1" uniqueName="P1419856">
      <xmlPr mapId="5" xpath="/GFI-IZD-POD/IPK-E_1000958/P1419856" xmlDataType="decimal"/>
    </xmlCellPr>
  </singleXmlCell>
  <singleXmlCell id="1387" r="V47" connectionId="0">
    <xmlCellPr id="1" uniqueName="P1082358">
      <xmlPr mapId="5" xpath="/GFI-IZD-POD/IPK-E_1000958/P1082358" xmlDataType="decimal"/>
    </xmlCellPr>
  </singleXmlCell>
  <singleXmlCell id="1388" r="W47" connectionId="0">
    <xmlCellPr id="1" uniqueName="P1082360">
      <xmlPr mapId="5" xpath="/GFI-IZD-POD/IPK-E_1000958/P1082360" xmlDataType="decimal"/>
    </xmlCellPr>
  </singleXmlCell>
  <singleXmlCell id="1389" r="X47" connectionId="0">
    <xmlCellPr id="1" uniqueName="P1082361">
      <xmlPr mapId="5" xpath="/GFI-IZD-POD/IPK-E_1000958/P1082361" xmlDataType="decimal"/>
    </xmlCellPr>
  </singleXmlCell>
  <singleXmlCell id="1390" r="Y47" connectionId="0">
    <xmlCellPr id="1" uniqueName="P1082362">
      <xmlPr mapId="5" xpath="/GFI-IZD-POD/IPK-E_1000958/P1082362" xmlDataType="decimal"/>
    </xmlCellPr>
  </singleXmlCell>
  <singleXmlCell id="1391" r="Z47" connectionId="0">
    <xmlCellPr id="1" uniqueName="P1082364">
      <xmlPr mapId="5" xpath="/GFI-IZD-POD/IPK-E_1000958/P1082364" xmlDataType="decimal"/>
    </xmlCellPr>
  </singleXmlCell>
  <singleXmlCell id="1392" r="H48" connectionId="0">
    <xmlCellPr id="1" uniqueName="P1080104">
      <xmlPr mapId="5" xpath="/GFI-IZD-POD/IPK-E_1000958/P1080104" xmlDataType="decimal"/>
    </xmlCellPr>
  </singleXmlCell>
  <singleXmlCell id="1393" r="I48" connectionId="0">
    <xmlCellPr id="1" uniqueName="P1080105">
      <xmlPr mapId="5" xpath="/GFI-IZD-POD/IPK-E_1000958/P1080105" xmlDataType="decimal"/>
    </xmlCellPr>
  </singleXmlCell>
  <singleXmlCell id="1395" r="J48" connectionId="0">
    <xmlCellPr id="1" uniqueName="P1080106">
      <xmlPr mapId="5" xpath="/GFI-IZD-POD/IPK-E_1000958/P1080106" xmlDataType="decimal"/>
    </xmlCellPr>
  </singleXmlCell>
  <singleXmlCell id="1396" r="K48" connectionId="0">
    <xmlCellPr id="1" uniqueName="P1080107">
      <xmlPr mapId="5" xpath="/GFI-IZD-POD/IPK-E_1000958/P1080107" xmlDataType="decimal"/>
    </xmlCellPr>
  </singleXmlCell>
  <singleXmlCell id="1397" r="L48" connectionId="0">
    <xmlCellPr id="1" uniqueName="P1080108">
      <xmlPr mapId="5" xpath="/GFI-IZD-POD/IPK-E_1000958/P1080108" xmlDataType="decimal"/>
    </xmlCellPr>
  </singleXmlCell>
  <singleXmlCell id="1398" r="M48" connectionId="0">
    <xmlCellPr id="1" uniqueName="P1080109">
      <xmlPr mapId="5" xpath="/GFI-IZD-POD/IPK-E_1000958/P1080109" xmlDataType="decimal"/>
    </xmlCellPr>
  </singleXmlCell>
  <singleXmlCell id="1399" r="N48" connectionId="0">
    <xmlCellPr id="1" uniqueName="P1080110">
      <xmlPr mapId="5" xpath="/GFI-IZD-POD/IPK-E_1000958/P1080110" xmlDataType="decimal"/>
    </xmlCellPr>
  </singleXmlCell>
  <singleXmlCell id="1400" r="O48" connectionId="0">
    <xmlCellPr id="1" uniqueName="P1080111">
      <xmlPr mapId="5" xpath="/GFI-IZD-POD/IPK-E_1000958/P1080111" xmlDataType="decimal"/>
    </xmlCellPr>
  </singleXmlCell>
  <singleXmlCell id="1401" r="P48" connectionId="0">
    <xmlCellPr id="1" uniqueName="P1082365">
      <xmlPr mapId="5" xpath="/GFI-IZD-POD/IPK-E_1000958/P1082365" xmlDataType="decimal"/>
    </xmlCellPr>
  </singleXmlCell>
  <singleXmlCell id="1402" r="Q48" connectionId="0">
    <xmlCellPr id="1" uniqueName="P1082366">
      <xmlPr mapId="5" xpath="/GFI-IZD-POD/IPK-E_1000958/P1082366" xmlDataType="decimal"/>
    </xmlCellPr>
  </singleXmlCell>
  <singleXmlCell id="1403" r="R48" connectionId="0">
    <xmlCellPr id="1" uniqueName="P1082367">
      <xmlPr mapId="5" xpath="/GFI-IZD-POD/IPK-E_1000958/P1082367" xmlDataType="decimal"/>
    </xmlCellPr>
  </singleXmlCell>
  <singleXmlCell id="1404" r="S48" connectionId="0">
    <xmlCellPr id="1" uniqueName="P1123080">
      <xmlPr mapId="5" xpath="/GFI-IZD-POD/IPK-E_1000958/P1123080" xmlDataType="decimal"/>
    </xmlCellPr>
  </singleXmlCell>
  <singleXmlCell id="1405" r="T48" connectionId="0">
    <xmlCellPr id="1" uniqueName="P1123081">
      <xmlPr mapId="5" xpath="/GFI-IZD-POD/IPK-E_1000958/P1123081" xmlDataType="decimal"/>
    </xmlCellPr>
  </singleXmlCell>
  <singleXmlCell id="1406" r="U48" connectionId="0">
    <xmlCellPr id="1" uniqueName="P1419857">
      <xmlPr mapId="5" xpath="/GFI-IZD-POD/IPK-E_1000958/P1419857" xmlDataType="decimal"/>
    </xmlCellPr>
  </singleXmlCell>
  <singleXmlCell id="1407" r="V48" connectionId="0">
    <xmlCellPr id="1" uniqueName="P1082309">
      <xmlPr mapId="5" xpath="/GFI-IZD-POD/IPK-E_1000958/P1082309" xmlDataType="decimal"/>
    </xmlCellPr>
  </singleXmlCell>
  <singleXmlCell id="1408" r="W48" connectionId="0">
    <xmlCellPr id="1" uniqueName="P1082368">
      <xmlPr mapId="5" xpath="/GFI-IZD-POD/IPK-E_1000958/P1082368" xmlDataType="decimal"/>
    </xmlCellPr>
  </singleXmlCell>
  <singleXmlCell id="1409" r="X48" connectionId="0">
    <xmlCellPr id="1" uniqueName="P1082369">
      <xmlPr mapId="5" xpath="/GFI-IZD-POD/IPK-E_1000958/P1082369" xmlDataType="decimal"/>
    </xmlCellPr>
  </singleXmlCell>
  <singleXmlCell id="1410" r="Y48" connectionId="0">
    <xmlCellPr id="1" uniqueName="P1082370">
      <xmlPr mapId="5" xpath="/GFI-IZD-POD/IPK-E_1000958/P1082370" xmlDataType="decimal"/>
    </xmlCellPr>
  </singleXmlCell>
  <singleXmlCell id="1411" r="Z48" connectionId="0">
    <xmlCellPr id="1" uniqueName="P1082372">
      <xmlPr mapId="5" xpath="/GFI-IZD-POD/IPK-E_1000958/P1082372" xmlDataType="decimal"/>
    </xmlCellPr>
  </singleXmlCell>
  <singleXmlCell id="1412" r="H49" connectionId="0">
    <xmlCellPr id="1" uniqueName="P1080112">
      <xmlPr mapId="5" xpath="/GFI-IZD-POD/IPK-E_1000958/P1080112" xmlDataType="decimal"/>
    </xmlCellPr>
  </singleXmlCell>
  <singleXmlCell id="1413" r="I49" connectionId="0">
    <xmlCellPr id="1" uniqueName="P1080113">
      <xmlPr mapId="5" xpath="/GFI-IZD-POD/IPK-E_1000958/P1080113" xmlDataType="decimal"/>
    </xmlCellPr>
  </singleXmlCell>
  <singleXmlCell id="1414" r="J49" connectionId="0">
    <xmlCellPr id="1" uniqueName="P1080114">
      <xmlPr mapId="5" xpath="/GFI-IZD-POD/IPK-E_1000958/P1080114" xmlDataType="decimal"/>
    </xmlCellPr>
  </singleXmlCell>
  <singleXmlCell id="1415" r="K49" connectionId="0">
    <xmlCellPr id="1" uniqueName="P1080115">
      <xmlPr mapId="5" xpath="/GFI-IZD-POD/IPK-E_1000958/P1080115" xmlDataType="decimal"/>
    </xmlCellPr>
  </singleXmlCell>
  <singleXmlCell id="1416" r="L49" connectionId="0">
    <xmlCellPr id="1" uniqueName="P1080116">
      <xmlPr mapId="5" xpath="/GFI-IZD-POD/IPK-E_1000958/P1080116" xmlDataType="decimal"/>
    </xmlCellPr>
  </singleXmlCell>
  <singleXmlCell id="1417" r="M49" connectionId="0">
    <xmlCellPr id="1" uniqueName="P1080117">
      <xmlPr mapId="5" xpath="/GFI-IZD-POD/IPK-E_1000958/P1080117" xmlDataType="decimal"/>
    </xmlCellPr>
  </singleXmlCell>
  <singleXmlCell id="1418" r="N49" connectionId="0">
    <xmlCellPr id="1" uniqueName="P1080118">
      <xmlPr mapId="5" xpath="/GFI-IZD-POD/IPK-E_1000958/P1080118" xmlDataType="decimal"/>
    </xmlCellPr>
  </singleXmlCell>
  <singleXmlCell id="1419" r="O49" connectionId="0">
    <xmlCellPr id="1" uniqueName="P1080119">
      <xmlPr mapId="5" xpath="/GFI-IZD-POD/IPK-E_1000958/P1080119" xmlDataType="decimal"/>
    </xmlCellPr>
  </singleXmlCell>
  <singleXmlCell id="1420" r="P49" connectionId="0">
    <xmlCellPr id="1" uniqueName="P1082374">
      <xmlPr mapId="5" xpath="/GFI-IZD-POD/IPK-E_1000958/P1082374" xmlDataType="decimal"/>
    </xmlCellPr>
  </singleXmlCell>
  <singleXmlCell id="1421" r="Q49" connectionId="0">
    <xmlCellPr id="1" uniqueName="P1082376">
      <xmlPr mapId="5" xpath="/GFI-IZD-POD/IPK-E_1000958/P1082376" xmlDataType="decimal"/>
    </xmlCellPr>
  </singleXmlCell>
  <singleXmlCell id="1422" r="R49" connectionId="0">
    <xmlCellPr id="1" uniqueName="P1082378">
      <xmlPr mapId="5" xpath="/GFI-IZD-POD/IPK-E_1000958/P1082378" xmlDataType="decimal"/>
    </xmlCellPr>
  </singleXmlCell>
  <singleXmlCell id="1423" r="S49" connectionId="0">
    <xmlCellPr id="1" uniqueName="P1123082">
      <xmlPr mapId="5" xpath="/GFI-IZD-POD/IPK-E_1000958/P1123082" xmlDataType="decimal"/>
    </xmlCellPr>
  </singleXmlCell>
  <singleXmlCell id="1424" r="T49" connectionId="0">
    <xmlCellPr id="1" uniqueName="P1123083">
      <xmlPr mapId="5" xpath="/GFI-IZD-POD/IPK-E_1000958/P1123083" xmlDataType="decimal"/>
    </xmlCellPr>
  </singleXmlCell>
  <singleXmlCell id="1425" r="U49" connectionId="0">
    <xmlCellPr id="1" uniqueName="P1419858">
      <xmlPr mapId="5" xpath="/GFI-IZD-POD/IPK-E_1000958/P1419858" xmlDataType="decimal"/>
    </xmlCellPr>
  </singleXmlCell>
  <singleXmlCell id="1426" r="V49" connectionId="0">
    <xmlCellPr id="1" uniqueName="P1082381">
      <xmlPr mapId="5" xpath="/GFI-IZD-POD/IPK-E_1000958/P1082381" xmlDataType="decimal"/>
    </xmlCellPr>
  </singleXmlCell>
  <singleXmlCell id="1427" r="W49" connectionId="0">
    <xmlCellPr id="1" uniqueName="P1082312">
      <xmlPr mapId="5" xpath="/GFI-IZD-POD/IPK-E_1000958/P1082312" xmlDataType="decimal"/>
    </xmlCellPr>
  </singleXmlCell>
  <singleXmlCell id="1428" r="X49" connectionId="0">
    <xmlCellPr id="1" uniqueName="P1082383">
      <xmlPr mapId="5" xpath="/GFI-IZD-POD/IPK-E_1000958/P1082383" xmlDataType="decimal"/>
    </xmlCellPr>
  </singleXmlCell>
  <singleXmlCell id="1429" r="Y49" connectionId="0">
    <xmlCellPr id="1" uniqueName="P1082385">
      <xmlPr mapId="5" xpath="/GFI-IZD-POD/IPK-E_1000958/P1082385" xmlDataType="decimal"/>
    </xmlCellPr>
  </singleXmlCell>
  <singleXmlCell id="1430" r="Z49" connectionId="0">
    <xmlCellPr id="1" uniqueName="P1082388">
      <xmlPr mapId="5" xpath="/GFI-IZD-POD/IPK-E_1000958/P1082388" xmlDataType="decimal"/>
    </xmlCellPr>
  </singleXmlCell>
  <singleXmlCell id="1431" r="H50" connectionId="0">
    <xmlCellPr id="1" uniqueName="P1080120">
      <xmlPr mapId="5" xpath="/GFI-IZD-POD/IPK-E_1000958/P1080120" xmlDataType="decimal"/>
    </xmlCellPr>
  </singleXmlCell>
  <singleXmlCell id="1432" r="I50" connectionId="0">
    <xmlCellPr id="1" uniqueName="P1080121">
      <xmlPr mapId="5" xpath="/GFI-IZD-POD/IPK-E_1000958/P1080121" xmlDataType="decimal"/>
    </xmlCellPr>
  </singleXmlCell>
  <singleXmlCell id="1433" r="J50" connectionId="0">
    <xmlCellPr id="1" uniqueName="P1080122">
      <xmlPr mapId="5" xpath="/GFI-IZD-POD/IPK-E_1000958/P1080122" xmlDataType="decimal"/>
    </xmlCellPr>
  </singleXmlCell>
  <singleXmlCell id="1434" r="K50" connectionId="0">
    <xmlCellPr id="1" uniqueName="P1080123">
      <xmlPr mapId="5" xpath="/GFI-IZD-POD/IPK-E_1000958/P1080123" xmlDataType="decimal"/>
    </xmlCellPr>
  </singleXmlCell>
  <singleXmlCell id="1435" r="L50" connectionId="0">
    <xmlCellPr id="1" uniqueName="P1080124">
      <xmlPr mapId="5" xpath="/GFI-IZD-POD/IPK-E_1000958/P1080124" xmlDataType="decimal"/>
    </xmlCellPr>
  </singleXmlCell>
  <singleXmlCell id="1436" r="M50" connectionId="0">
    <xmlCellPr id="1" uniqueName="P1080125">
      <xmlPr mapId="5" xpath="/GFI-IZD-POD/IPK-E_1000958/P1080125" xmlDataType="decimal"/>
    </xmlCellPr>
  </singleXmlCell>
  <singleXmlCell id="1437" r="N50" connectionId="0">
    <xmlCellPr id="1" uniqueName="P1080126">
      <xmlPr mapId="5" xpath="/GFI-IZD-POD/IPK-E_1000958/P1080126" xmlDataType="decimal"/>
    </xmlCellPr>
  </singleXmlCell>
  <singleXmlCell id="1438" r="O50" connectionId="0">
    <xmlCellPr id="1" uniqueName="P1080127">
      <xmlPr mapId="5" xpath="/GFI-IZD-POD/IPK-E_1000958/P1080127" xmlDataType="decimal"/>
    </xmlCellPr>
  </singleXmlCell>
  <singleXmlCell id="1439" r="P50" connectionId="0">
    <xmlCellPr id="1" uniqueName="P1082390">
      <xmlPr mapId="5" xpath="/GFI-IZD-POD/IPK-E_1000958/P1082390" xmlDataType="decimal"/>
    </xmlCellPr>
  </singleXmlCell>
  <singleXmlCell id="1440" r="Q50" connectionId="0">
    <xmlCellPr id="1" uniqueName="P1082392">
      <xmlPr mapId="5" xpath="/GFI-IZD-POD/IPK-E_1000958/P1082392" xmlDataType="decimal"/>
    </xmlCellPr>
  </singleXmlCell>
  <singleXmlCell id="1441" r="R50" connectionId="0">
    <xmlCellPr id="1" uniqueName="P1082394">
      <xmlPr mapId="5" xpath="/GFI-IZD-POD/IPK-E_1000958/P1082394" xmlDataType="decimal"/>
    </xmlCellPr>
  </singleXmlCell>
  <singleXmlCell id="1442" r="S50" connectionId="0">
    <xmlCellPr id="1" uniqueName="P1123084">
      <xmlPr mapId="5" xpath="/GFI-IZD-POD/IPK-E_1000958/P1123084" xmlDataType="decimal"/>
    </xmlCellPr>
  </singleXmlCell>
  <singleXmlCell id="1443" r="T50" connectionId="0">
    <xmlCellPr id="1" uniqueName="P1123085">
      <xmlPr mapId="5" xpath="/GFI-IZD-POD/IPK-E_1000958/P1123085" xmlDataType="decimal"/>
    </xmlCellPr>
  </singleXmlCell>
  <singleXmlCell id="1444" r="U50" connectionId="0">
    <xmlCellPr id="1" uniqueName="P1419859">
      <xmlPr mapId="5" xpath="/GFI-IZD-POD/IPK-E_1000958/P1419859" xmlDataType="decimal"/>
    </xmlCellPr>
  </singleXmlCell>
  <singleXmlCell id="1445" r="V50" connectionId="0">
    <xmlCellPr id="1" uniqueName="P1082396">
      <xmlPr mapId="5" xpath="/GFI-IZD-POD/IPK-E_1000958/P1082396" xmlDataType="decimal"/>
    </xmlCellPr>
  </singleXmlCell>
  <singleXmlCell id="1446" r="W50" connectionId="0">
    <xmlCellPr id="1" uniqueName="P1082398">
      <xmlPr mapId="5" xpath="/GFI-IZD-POD/IPK-E_1000958/P1082398" xmlDataType="decimal"/>
    </xmlCellPr>
  </singleXmlCell>
  <singleXmlCell id="1447" r="X50" connectionId="0">
    <xmlCellPr id="1" uniqueName="P1082314">
      <xmlPr mapId="5" xpath="/GFI-IZD-POD/IPK-E_1000958/P1082314" xmlDataType="decimal"/>
    </xmlCellPr>
  </singleXmlCell>
  <singleXmlCell id="1448" r="Y50" connectionId="0">
    <xmlCellPr id="1" uniqueName="P1082401">
      <xmlPr mapId="5" xpath="/GFI-IZD-POD/IPK-E_1000958/P1082401" xmlDataType="decimal"/>
    </xmlCellPr>
  </singleXmlCell>
  <singleXmlCell id="1449" r="Z50" connectionId="0">
    <xmlCellPr id="1" uniqueName="P1082403">
      <xmlPr mapId="5" xpath="/GFI-IZD-POD/IPK-E_1000958/P1082403" xmlDataType="decimal"/>
    </xmlCellPr>
  </singleXmlCell>
  <singleXmlCell id="1450" r="H51" connectionId="0">
    <xmlCellPr id="1" uniqueName="P1080136">
      <xmlPr mapId="5" xpath="/GFI-IZD-POD/IPK-E_1000958/P1080136" xmlDataType="decimal"/>
    </xmlCellPr>
  </singleXmlCell>
  <singleXmlCell id="1451" r="I51" connectionId="0">
    <xmlCellPr id="1" uniqueName="P1080137">
      <xmlPr mapId="5" xpath="/GFI-IZD-POD/IPK-E_1000958/P1080137" xmlDataType="decimal"/>
    </xmlCellPr>
  </singleXmlCell>
  <singleXmlCell id="1452" r="J51" connectionId="0">
    <xmlCellPr id="1" uniqueName="P1080138">
      <xmlPr mapId="5" xpath="/GFI-IZD-POD/IPK-E_1000958/P1080138" xmlDataType="decimal"/>
    </xmlCellPr>
  </singleXmlCell>
  <singleXmlCell id="1453" r="K51" connectionId="0">
    <xmlCellPr id="1" uniqueName="P1080139">
      <xmlPr mapId="5" xpath="/GFI-IZD-POD/IPK-E_1000958/P1080139" xmlDataType="decimal"/>
    </xmlCellPr>
  </singleXmlCell>
  <singleXmlCell id="1454" r="L51" connectionId="0">
    <xmlCellPr id="1" uniqueName="P1080140">
      <xmlPr mapId="5" xpath="/GFI-IZD-POD/IPK-E_1000958/P1080140" xmlDataType="decimal"/>
    </xmlCellPr>
  </singleXmlCell>
  <singleXmlCell id="1455" r="M51" connectionId="0">
    <xmlCellPr id="1" uniqueName="P1080141">
      <xmlPr mapId="5" xpath="/GFI-IZD-POD/IPK-E_1000958/P1080141" xmlDataType="decimal"/>
    </xmlCellPr>
  </singleXmlCell>
  <singleXmlCell id="1456" r="N51" connectionId="0">
    <xmlCellPr id="1" uniqueName="P1080142">
      <xmlPr mapId="5" xpath="/GFI-IZD-POD/IPK-E_1000958/P1080142" xmlDataType="decimal"/>
    </xmlCellPr>
  </singleXmlCell>
  <singleXmlCell id="1457" r="O51" connectionId="0">
    <xmlCellPr id="1" uniqueName="P1080143">
      <xmlPr mapId="5" xpath="/GFI-IZD-POD/IPK-E_1000958/P1080143" xmlDataType="decimal"/>
    </xmlCellPr>
  </singleXmlCell>
  <singleXmlCell id="1458" r="P51" connectionId="0">
    <xmlCellPr id="1" uniqueName="P1082418">
      <xmlPr mapId="5" xpath="/GFI-IZD-POD/IPK-E_1000958/P1082418" xmlDataType="decimal"/>
    </xmlCellPr>
  </singleXmlCell>
  <singleXmlCell id="1459" r="Q51" connectionId="0">
    <xmlCellPr id="1" uniqueName="P1082419">
      <xmlPr mapId="5" xpath="/GFI-IZD-POD/IPK-E_1000958/P1082419" xmlDataType="decimal"/>
    </xmlCellPr>
  </singleXmlCell>
  <singleXmlCell id="1460" r="R51" connectionId="0">
    <xmlCellPr id="1" uniqueName="P1082420">
      <xmlPr mapId="5" xpath="/GFI-IZD-POD/IPK-E_1000958/P1082420" xmlDataType="decimal"/>
    </xmlCellPr>
  </singleXmlCell>
  <singleXmlCell id="1461" r="S51" connectionId="0">
    <xmlCellPr id="1" uniqueName="P1123086">
      <xmlPr mapId="5" xpath="/GFI-IZD-POD/IPK-E_1000958/P1123086" xmlDataType="decimal"/>
    </xmlCellPr>
  </singleXmlCell>
  <singleXmlCell id="1462" r="T51" connectionId="0">
    <xmlCellPr id="1" uniqueName="P1123087">
      <xmlPr mapId="5" xpath="/GFI-IZD-POD/IPK-E_1000958/P1123087" xmlDataType="decimal"/>
    </xmlCellPr>
  </singleXmlCell>
  <singleXmlCell id="1463" r="U51" connectionId="0">
    <xmlCellPr id="1" uniqueName="P1419860">
      <xmlPr mapId="5" xpath="/GFI-IZD-POD/IPK-E_1000958/P1419860" xmlDataType="decimal"/>
    </xmlCellPr>
  </singleXmlCell>
  <singleXmlCell id="1464" r="V51" connectionId="0">
    <xmlCellPr id="1" uniqueName="P1082422">
      <xmlPr mapId="5" xpath="/GFI-IZD-POD/IPK-E_1000958/P1082422" xmlDataType="decimal"/>
    </xmlCellPr>
  </singleXmlCell>
  <singleXmlCell id="1465" r="W51" connectionId="0">
    <xmlCellPr id="1" uniqueName="P1082423">
      <xmlPr mapId="5" xpath="/GFI-IZD-POD/IPK-E_1000958/P1082423" xmlDataType="decimal"/>
    </xmlCellPr>
  </singleXmlCell>
  <singleXmlCell id="1466" r="X51" connectionId="0">
    <xmlCellPr id="1" uniqueName="P1082425">
      <xmlPr mapId="5" xpath="/GFI-IZD-POD/IPK-E_1000958/P1082425" xmlDataType="decimal"/>
    </xmlCellPr>
  </singleXmlCell>
  <singleXmlCell id="1467" r="Y51" connectionId="0">
    <xmlCellPr id="1" uniqueName="P1082428">
      <xmlPr mapId="5" xpath="/GFI-IZD-POD/IPK-E_1000958/P1082428" xmlDataType="decimal"/>
    </xmlCellPr>
  </singleXmlCell>
  <singleXmlCell id="1468" r="Z51" connectionId="0">
    <xmlCellPr id="1" uniqueName="P1082320">
      <xmlPr mapId="5" xpath="/GFI-IZD-POD/IPK-E_1000958/P1082320" xmlDataType="decimal"/>
    </xmlCellPr>
  </singleXmlCell>
  <singleXmlCell id="1469" r="H52" connectionId="0">
    <xmlCellPr id="1" uniqueName="P1123142">
      <xmlPr mapId="5" xpath="/GFI-IZD-POD/IPK-E_1000958/P1123142" xmlDataType="decimal"/>
    </xmlCellPr>
  </singleXmlCell>
  <singleXmlCell id="1470" r="I52" connectionId="0">
    <xmlCellPr id="1" uniqueName="P1123143">
      <xmlPr mapId="5" xpath="/GFI-IZD-POD/IPK-E_1000958/P1123143" xmlDataType="decimal"/>
    </xmlCellPr>
  </singleXmlCell>
  <singleXmlCell id="1471" r="J52" connectionId="0">
    <xmlCellPr id="1" uniqueName="P1123144">
      <xmlPr mapId="5" xpath="/GFI-IZD-POD/IPK-E_1000958/P1123144" xmlDataType="decimal"/>
    </xmlCellPr>
  </singleXmlCell>
  <singleXmlCell id="1472" r="K52" connectionId="0">
    <xmlCellPr id="1" uniqueName="P1123145">
      <xmlPr mapId="5" xpath="/GFI-IZD-POD/IPK-E_1000958/P1123145" xmlDataType="decimal"/>
    </xmlCellPr>
  </singleXmlCell>
  <singleXmlCell id="1473" r="L52" connectionId="0">
    <xmlCellPr id="1" uniqueName="P1123146">
      <xmlPr mapId="5" xpath="/GFI-IZD-POD/IPK-E_1000958/P1123146" xmlDataType="decimal"/>
    </xmlCellPr>
  </singleXmlCell>
  <singleXmlCell id="1474" r="M52" connectionId="0">
    <xmlCellPr id="1" uniqueName="P1123152">
      <xmlPr mapId="5" xpath="/GFI-IZD-POD/IPK-E_1000958/P1123152" xmlDataType="decimal"/>
    </xmlCellPr>
  </singleXmlCell>
  <singleXmlCell id="1475" r="N52" connectionId="0">
    <xmlCellPr id="1" uniqueName="P1123153">
      <xmlPr mapId="5" xpath="/GFI-IZD-POD/IPK-E_1000958/P1123153" xmlDataType="decimal"/>
    </xmlCellPr>
  </singleXmlCell>
  <singleXmlCell id="1476" r="O52" connectionId="0">
    <xmlCellPr id="1" uniqueName="P1123154">
      <xmlPr mapId="5" xpath="/GFI-IZD-POD/IPK-E_1000958/P1123154" xmlDataType="decimal"/>
    </xmlCellPr>
  </singleXmlCell>
  <singleXmlCell id="1477" r="P52" connectionId="0">
    <xmlCellPr id="1" uniqueName="P1123155">
      <xmlPr mapId="5" xpath="/GFI-IZD-POD/IPK-E_1000958/P1123155" xmlDataType="decimal"/>
    </xmlCellPr>
  </singleXmlCell>
  <singleXmlCell id="1478" r="Q52" connectionId="0">
    <xmlCellPr id="1" uniqueName="P1123156">
      <xmlPr mapId="5" xpath="/GFI-IZD-POD/IPK-E_1000958/P1123156" xmlDataType="decimal"/>
    </xmlCellPr>
  </singleXmlCell>
  <singleXmlCell id="1479" r="R52" connectionId="0">
    <xmlCellPr id="1" uniqueName="P1123157">
      <xmlPr mapId="5" xpath="/GFI-IZD-POD/IPK-E_1000958/P1123157" xmlDataType="decimal"/>
    </xmlCellPr>
  </singleXmlCell>
  <singleXmlCell id="1480" r="S52" connectionId="0">
    <xmlCellPr id="1" uniqueName="P1123088">
      <xmlPr mapId="5" xpath="/GFI-IZD-POD/IPK-E_1000958/P1123088" xmlDataType="decimal"/>
    </xmlCellPr>
  </singleXmlCell>
  <singleXmlCell id="1481" r="T52" connectionId="0">
    <xmlCellPr id="1" uniqueName="P1123089">
      <xmlPr mapId="5" xpath="/GFI-IZD-POD/IPK-E_1000958/P1123089" xmlDataType="decimal"/>
    </xmlCellPr>
  </singleXmlCell>
  <singleXmlCell id="1482" r="U52" connectionId="0">
    <xmlCellPr id="1" uniqueName="P1419861">
      <xmlPr mapId="5" xpath="/GFI-IZD-POD/IPK-E_1000958/P1419861" xmlDataType="decimal"/>
    </xmlCellPr>
  </singleXmlCell>
  <singleXmlCell id="1483" r="V52" connectionId="0">
    <xmlCellPr id="1" uniqueName="P1123164">
      <xmlPr mapId="5" xpath="/GFI-IZD-POD/IPK-E_1000958/P1123164" xmlDataType="decimal"/>
    </xmlCellPr>
  </singleXmlCell>
  <singleXmlCell id="1484" r="W52" connectionId="0">
    <xmlCellPr id="1" uniqueName="P1123165">
      <xmlPr mapId="5" xpath="/GFI-IZD-POD/IPK-E_1000958/P1123165" xmlDataType="decimal"/>
    </xmlCellPr>
  </singleXmlCell>
  <singleXmlCell id="1485" r="X52" connectionId="0">
    <xmlCellPr id="1" uniqueName="P1123166">
      <xmlPr mapId="5" xpath="/GFI-IZD-POD/IPK-E_1000958/P1123166" xmlDataType="decimal"/>
    </xmlCellPr>
  </singleXmlCell>
  <singleXmlCell id="1486" r="Y52" connectionId="0">
    <xmlCellPr id="1" uniqueName="P1123167">
      <xmlPr mapId="5" xpath="/GFI-IZD-POD/IPK-E_1000958/P1123167" xmlDataType="decimal"/>
    </xmlCellPr>
  </singleXmlCell>
  <singleXmlCell id="1487" r="Z52" connectionId="0">
    <xmlCellPr id="1" uniqueName="P1123168">
      <xmlPr mapId="5" xpath="/GFI-IZD-POD/IPK-E_1000958/P1123168" xmlDataType="decimal"/>
    </xmlCellPr>
  </singleXmlCell>
  <singleXmlCell id="1488" r="H53" connectionId="0">
    <xmlCellPr id="1" uniqueName="P1080144">
      <xmlPr mapId="5" xpath="/GFI-IZD-POD/IPK-E_1000958/P1080144" xmlDataType="decimal"/>
    </xmlCellPr>
  </singleXmlCell>
  <singleXmlCell id="1489" r="I53" connectionId="0">
    <xmlCellPr id="1" uniqueName="P1080145">
      <xmlPr mapId="5" xpath="/GFI-IZD-POD/IPK-E_1000958/P1080145" xmlDataType="decimal"/>
    </xmlCellPr>
  </singleXmlCell>
  <singleXmlCell id="1490" r="J53" connectionId="0">
    <xmlCellPr id="1" uniqueName="P1080146">
      <xmlPr mapId="5" xpath="/GFI-IZD-POD/IPK-E_1000958/P1080146" xmlDataType="decimal"/>
    </xmlCellPr>
  </singleXmlCell>
  <singleXmlCell id="1491" r="K53" connectionId="0">
    <xmlCellPr id="1" uniqueName="P1080147">
      <xmlPr mapId="5" xpath="/GFI-IZD-POD/IPK-E_1000958/P1080147" xmlDataType="decimal"/>
    </xmlCellPr>
  </singleXmlCell>
  <singleXmlCell id="1492" r="L53" connectionId="0">
    <xmlCellPr id="1" uniqueName="P1080148">
      <xmlPr mapId="5" xpath="/GFI-IZD-POD/IPK-E_1000958/P1080148" xmlDataType="decimal"/>
    </xmlCellPr>
  </singleXmlCell>
  <singleXmlCell id="1493" r="M53" connectionId="0">
    <xmlCellPr id="1" uniqueName="P1080149">
      <xmlPr mapId="5" xpath="/GFI-IZD-POD/IPK-E_1000958/P1080149" xmlDataType="decimal"/>
    </xmlCellPr>
  </singleXmlCell>
  <singleXmlCell id="1494" r="N53" connectionId="0">
    <xmlCellPr id="1" uniqueName="P1080150">
      <xmlPr mapId="5" xpath="/GFI-IZD-POD/IPK-E_1000958/P1080150" xmlDataType="decimal"/>
    </xmlCellPr>
  </singleXmlCell>
  <singleXmlCell id="1495" r="O53" connectionId="0">
    <xmlCellPr id="1" uniqueName="P1080397">
      <xmlPr mapId="5" xpath="/GFI-IZD-POD/IPK-E_1000958/P1080397" xmlDataType="decimal"/>
    </xmlCellPr>
  </singleXmlCell>
  <singleXmlCell id="1496" r="P53" connectionId="0">
    <xmlCellPr id="1" uniqueName="P1082429">
      <xmlPr mapId="5" xpath="/GFI-IZD-POD/IPK-E_1000958/P1082429" xmlDataType="decimal"/>
    </xmlCellPr>
  </singleXmlCell>
  <singleXmlCell id="1497" r="Q53" connectionId="0">
    <xmlCellPr id="1" uniqueName="P1082447">
      <xmlPr mapId="5" xpath="/GFI-IZD-POD/IPK-E_1000958/P1082447" xmlDataType="decimal"/>
    </xmlCellPr>
  </singleXmlCell>
  <singleXmlCell id="1498" r="R53" connectionId="0">
    <xmlCellPr id="1" uniqueName="P1082450">
      <xmlPr mapId="5" xpath="/GFI-IZD-POD/IPK-E_1000958/P1082450" xmlDataType="decimal"/>
    </xmlCellPr>
  </singleXmlCell>
  <singleXmlCell id="1499" r="S53" connectionId="0">
    <xmlCellPr id="1" uniqueName="P1123090">
      <xmlPr mapId="5" xpath="/GFI-IZD-POD/IPK-E_1000958/P1123090" xmlDataType="decimal"/>
    </xmlCellPr>
  </singleXmlCell>
  <singleXmlCell id="1500" r="T53" connectionId="0">
    <xmlCellPr id="1" uniqueName="P1123091">
      <xmlPr mapId="5" xpath="/GFI-IZD-POD/IPK-E_1000958/P1123091" xmlDataType="decimal"/>
    </xmlCellPr>
  </singleXmlCell>
  <singleXmlCell id="1501" r="U53" connectionId="0">
    <xmlCellPr id="1" uniqueName="P1419862">
      <xmlPr mapId="5" xpath="/GFI-IZD-POD/IPK-E_1000958/P1419862" xmlDataType="decimal"/>
    </xmlCellPr>
  </singleXmlCell>
  <singleXmlCell id="1502" r="V53" connectionId="0">
    <xmlCellPr id="1" uniqueName="P1082453">
      <xmlPr mapId="5" xpath="/GFI-IZD-POD/IPK-E_1000958/P1082453" xmlDataType="decimal"/>
    </xmlCellPr>
  </singleXmlCell>
  <singleXmlCell id="1503" r="W53" connectionId="0">
    <xmlCellPr id="1" uniqueName="P1082455">
      <xmlPr mapId="5" xpath="/GFI-IZD-POD/IPK-E_1000958/P1082455" xmlDataType="decimal"/>
    </xmlCellPr>
  </singleXmlCell>
  <singleXmlCell id="1504" r="X53" connectionId="0">
    <xmlCellPr id="1" uniqueName="P1082458">
      <xmlPr mapId="5" xpath="/GFI-IZD-POD/IPK-E_1000958/P1082458" xmlDataType="decimal"/>
    </xmlCellPr>
  </singleXmlCell>
  <singleXmlCell id="1505" r="Y53" connectionId="0">
    <xmlCellPr id="1" uniqueName="P1082460">
      <xmlPr mapId="5" xpath="/GFI-IZD-POD/IPK-E_1000958/P1082460" xmlDataType="decimal"/>
    </xmlCellPr>
  </singleXmlCell>
  <singleXmlCell id="1506" r="Z53" connectionId="0">
    <xmlCellPr id="1" uniqueName="P1082461">
      <xmlPr mapId="5" xpath="/GFI-IZD-POD/IPK-E_1000958/P1082461" xmlDataType="decimal"/>
    </xmlCellPr>
  </singleXmlCell>
  <singleXmlCell id="1507" r="H54" connectionId="0">
    <xmlCellPr id="1" uniqueName="P1123147">
      <xmlPr mapId="5" xpath="/GFI-IZD-POD/IPK-E_1000958/P1123147" xmlDataType="decimal"/>
    </xmlCellPr>
  </singleXmlCell>
  <singleXmlCell id="1508" r="I54" connectionId="0">
    <xmlCellPr id="1" uniqueName="P1123148">
      <xmlPr mapId="5" xpath="/GFI-IZD-POD/IPK-E_1000958/P1123148" xmlDataType="decimal"/>
    </xmlCellPr>
  </singleXmlCell>
  <singleXmlCell id="1509" r="J54" connectionId="0">
    <xmlCellPr id="1" uniqueName="P1123149">
      <xmlPr mapId="5" xpath="/GFI-IZD-POD/IPK-E_1000958/P1123149" xmlDataType="decimal"/>
    </xmlCellPr>
  </singleXmlCell>
  <singleXmlCell id="1510" r="K54" connectionId="0">
    <xmlCellPr id="1" uniqueName="P1123150">
      <xmlPr mapId="5" xpath="/GFI-IZD-POD/IPK-E_1000958/P1123150" xmlDataType="decimal"/>
    </xmlCellPr>
  </singleXmlCell>
  <singleXmlCell id="1511" r="L54" connectionId="0">
    <xmlCellPr id="1" uniqueName="P1123151">
      <xmlPr mapId="5" xpath="/GFI-IZD-POD/IPK-E_1000958/P1123151" xmlDataType="decimal"/>
    </xmlCellPr>
  </singleXmlCell>
  <singleXmlCell id="1512" r="M54" connectionId="0">
    <xmlCellPr id="1" uniqueName="P1123158">
      <xmlPr mapId="5" xpath="/GFI-IZD-POD/IPK-E_1000958/P1123158" xmlDataType="decimal"/>
    </xmlCellPr>
  </singleXmlCell>
  <singleXmlCell id="1513" r="N54" connectionId="0">
    <xmlCellPr id="1" uniqueName="P1123159">
      <xmlPr mapId="5" xpath="/GFI-IZD-POD/IPK-E_1000958/P1123159" xmlDataType="decimal"/>
    </xmlCellPr>
  </singleXmlCell>
  <singleXmlCell id="1514" r="O54" connectionId="0">
    <xmlCellPr id="1" uniqueName="P1123160">
      <xmlPr mapId="5" xpath="/GFI-IZD-POD/IPK-E_1000958/P1123160" xmlDataType="decimal"/>
    </xmlCellPr>
  </singleXmlCell>
  <singleXmlCell id="1515" r="P54" connectionId="0">
    <xmlCellPr id="1" uniqueName="P1123161">
      <xmlPr mapId="5" xpath="/GFI-IZD-POD/IPK-E_1000958/P1123161" xmlDataType="decimal"/>
    </xmlCellPr>
  </singleXmlCell>
  <singleXmlCell id="1516" r="Q54" connectionId="0">
    <xmlCellPr id="1" uniqueName="P1123162">
      <xmlPr mapId="5" xpath="/GFI-IZD-POD/IPK-E_1000958/P1123162" xmlDataType="decimal"/>
    </xmlCellPr>
  </singleXmlCell>
  <singleXmlCell id="1517" r="R54" connectionId="0">
    <xmlCellPr id="1" uniqueName="P1123163">
      <xmlPr mapId="5" xpath="/GFI-IZD-POD/IPK-E_1000958/P1123163" xmlDataType="decimal"/>
    </xmlCellPr>
  </singleXmlCell>
  <singleXmlCell id="1518" r="S54" connectionId="0">
    <xmlCellPr id="1" uniqueName="P1123092">
      <xmlPr mapId="5" xpath="/GFI-IZD-POD/IPK-E_1000958/P1123092" xmlDataType="decimal"/>
    </xmlCellPr>
  </singleXmlCell>
  <singleXmlCell id="1519" r="T54" connectionId="0">
    <xmlCellPr id="1" uniqueName="P1123093">
      <xmlPr mapId="5" xpath="/GFI-IZD-POD/IPK-E_1000958/P1123093" xmlDataType="decimal"/>
    </xmlCellPr>
  </singleXmlCell>
  <singleXmlCell id="1520" r="U54" connectionId="0">
    <xmlCellPr id="1" uniqueName="P1419863">
      <xmlPr mapId="5" xpath="/GFI-IZD-POD/IPK-E_1000958/P1419863" xmlDataType="decimal"/>
    </xmlCellPr>
  </singleXmlCell>
  <singleXmlCell id="1521" r="V54" connectionId="0">
    <xmlCellPr id="1" uniqueName="P1123169">
      <xmlPr mapId="5" xpath="/GFI-IZD-POD/IPK-E_1000958/P1123169" xmlDataType="decimal"/>
    </xmlCellPr>
  </singleXmlCell>
  <singleXmlCell id="1522" r="W54" connectionId="0">
    <xmlCellPr id="1" uniqueName="P1123170">
      <xmlPr mapId="5" xpath="/GFI-IZD-POD/IPK-E_1000958/P1123170" xmlDataType="decimal"/>
    </xmlCellPr>
  </singleXmlCell>
  <singleXmlCell id="1523" r="X54" connectionId="0">
    <xmlCellPr id="1" uniqueName="P1123171">
      <xmlPr mapId="5" xpath="/GFI-IZD-POD/IPK-E_1000958/P1123171" xmlDataType="decimal"/>
    </xmlCellPr>
  </singleXmlCell>
  <singleXmlCell id="1524" r="Y54" connectionId="0">
    <xmlCellPr id="1" uniqueName="P1123172">
      <xmlPr mapId="5" xpath="/GFI-IZD-POD/IPK-E_1000958/P1123172" xmlDataType="decimal"/>
    </xmlCellPr>
  </singleXmlCell>
  <singleXmlCell id="1525" r="Z54" connectionId="0">
    <xmlCellPr id="1" uniqueName="P1123173">
      <xmlPr mapId="5" xpath="/GFI-IZD-POD/IPK-E_1000958/P1123173" xmlDataType="decimal"/>
    </xmlCellPr>
  </singleXmlCell>
  <singleXmlCell id="1526" r="H55" connectionId="0">
    <xmlCellPr id="1" uniqueName="P1080398">
      <xmlPr mapId="5" xpath="/GFI-IZD-POD/IPK-E_1000958/P1080398" xmlDataType="decimal"/>
    </xmlCellPr>
  </singleXmlCell>
  <singleXmlCell id="1527" r="I55" connectionId="0">
    <xmlCellPr id="1" uniqueName="P1080399">
      <xmlPr mapId="5" xpath="/GFI-IZD-POD/IPK-E_1000958/P1080399" xmlDataType="decimal"/>
    </xmlCellPr>
  </singleXmlCell>
  <singleXmlCell id="1528" r="J55" connectionId="0">
    <xmlCellPr id="1" uniqueName="P1080586">
      <xmlPr mapId="5" xpath="/GFI-IZD-POD/IPK-E_1000958/P1080586" xmlDataType="decimal"/>
    </xmlCellPr>
  </singleXmlCell>
  <singleXmlCell id="1529" r="K55" connectionId="0">
    <xmlCellPr id="1" uniqueName="P1080587">
      <xmlPr mapId="5" xpath="/GFI-IZD-POD/IPK-E_1000958/P1080587" xmlDataType="decimal"/>
    </xmlCellPr>
  </singleXmlCell>
  <singleXmlCell id="1530" r="L55" connectionId="0">
    <xmlCellPr id="1" uniqueName="P1080588">
      <xmlPr mapId="5" xpath="/GFI-IZD-POD/IPK-E_1000958/P1080588" xmlDataType="decimal"/>
    </xmlCellPr>
  </singleXmlCell>
  <singleXmlCell id="1531" r="M55" connectionId="0">
    <xmlCellPr id="1" uniqueName="P1080589">
      <xmlPr mapId="5" xpath="/GFI-IZD-POD/IPK-E_1000958/P1080589" xmlDataType="decimal"/>
    </xmlCellPr>
  </singleXmlCell>
  <singleXmlCell id="1532" r="N55" connectionId="0">
    <xmlCellPr id="1" uniqueName="P1080590">
      <xmlPr mapId="5" xpath="/GFI-IZD-POD/IPK-E_1000958/P1080590" xmlDataType="decimal"/>
    </xmlCellPr>
  </singleXmlCell>
  <singleXmlCell id="1533" r="O55" connectionId="0">
    <xmlCellPr id="1" uniqueName="P1080591">
      <xmlPr mapId="5" xpath="/GFI-IZD-POD/IPK-E_1000958/P1080591" xmlDataType="decimal"/>
    </xmlCellPr>
  </singleXmlCell>
  <singleXmlCell id="1534" r="P55" connectionId="0">
    <xmlCellPr id="1" uniqueName="P1082462">
      <xmlPr mapId="5" xpath="/GFI-IZD-POD/IPK-E_1000958/P1082462" xmlDataType="decimal"/>
    </xmlCellPr>
  </singleXmlCell>
  <singleXmlCell id="1535" r="Q55" connectionId="0">
    <xmlCellPr id="1" uniqueName="P1082430">
      <xmlPr mapId="5" xpath="/GFI-IZD-POD/IPK-E_1000958/P1082430" xmlDataType="decimal"/>
    </xmlCellPr>
  </singleXmlCell>
  <singleXmlCell id="1536" r="R55" connectionId="0">
    <xmlCellPr id="1" uniqueName="P1082463">
      <xmlPr mapId="5" xpath="/GFI-IZD-POD/IPK-E_1000958/P1082463" xmlDataType="decimal"/>
    </xmlCellPr>
  </singleXmlCell>
  <singleXmlCell id="1537" r="S55" connectionId="0">
    <xmlCellPr id="1" uniqueName="P1123094">
      <xmlPr mapId="5" xpath="/GFI-IZD-POD/IPK-E_1000958/P1123094" xmlDataType="decimal"/>
    </xmlCellPr>
  </singleXmlCell>
  <singleXmlCell id="1538" r="T55" connectionId="0">
    <xmlCellPr id="1" uniqueName="P1123095">
      <xmlPr mapId="5" xpath="/GFI-IZD-POD/IPK-E_1000958/P1123095" xmlDataType="decimal"/>
    </xmlCellPr>
  </singleXmlCell>
  <singleXmlCell id="1539" r="U55" connectionId="0">
    <xmlCellPr id="1" uniqueName="P1419864">
      <xmlPr mapId="5" xpath="/GFI-IZD-POD/IPK-E_1000958/P1419864" xmlDataType="decimal"/>
    </xmlCellPr>
  </singleXmlCell>
  <singleXmlCell id="1540" r="V55" connectionId="0">
    <xmlCellPr id="1" uniqueName="P1082464">
      <xmlPr mapId="5" xpath="/GFI-IZD-POD/IPK-E_1000958/P1082464" xmlDataType="decimal"/>
    </xmlCellPr>
  </singleXmlCell>
  <singleXmlCell id="1541" r="W55" connectionId="0">
    <xmlCellPr id="1" uniqueName="P1082465">
      <xmlPr mapId="5" xpath="/GFI-IZD-POD/IPK-E_1000958/P1082465" xmlDataType="decimal"/>
    </xmlCellPr>
  </singleXmlCell>
  <singleXmlCell id="1542" r="X55" connectionId="0">
    <xmlCellPr id="1" uniqueName="P1082466">
      <xmlPr mapId="5" xpath="/GFI-IZD-POD/IPK-E_1000958/P1082466" xmlDataType="decimal"/>
    </xmlCellPr>
  </singleXmlCell>
  <singleXmlCell id="1543" r="Y55" connectionId="0">
    <xmlCellPr id="1" uniqueName="P1082467">
      <xmlPr mapId="5" xpath="/GFI-IZD-POD/IPK-E_1000958/P1082467" xmlDataType="decimal"/>
    </xmlCellPr>
  </singleXmlCell>
  <singleXmlCell id="1544" r="Z55" connectionId="0">
    <xmlCellPr id="1" uniqueName="P1082468">
      <xmlPr mapId="5" xpath="/GFI-IZD-POD/IPK-E_1000958/P1082468" xmlDataType="decimal"/>
    </xmlCellPr>
  </singleXmlCell>
  <singleXmlCell id="1545" r="H56" connectionId="0">
    <xmlCellPr id="1" uniqueName="P1080692">
      <xmlPr mapId="5" xpath="/GFI-IZD-POD/IPK-E_1000958/P1080692" xmlDataType="decimal"/>
    </xmlCellPr>
  </singleXmlCell>
  <singleXmlCell id="1546" r="I56" connectionId="0">
    <xmlCellPr id="1" uniqueName="P1080693">
      <xmlPr mapId="5" xpath="/GFI-IZD-POD/IPK-E_1000958/P1080693" xmlDataType="decimal"/>
    </xmlCellPr>
  </singleXmlCell>
  <singleXmlCell id="1547" r="J56" connectionId="0">
    <xmlCellPr id="1" uniqueName="P1080694">
      <xmlPr mapId="5" xpath="/GFI-IZD-POD/IPK-E_1000958/P1080694" xmlDataType="decimal"/>
    </xmlCellPr>
  </singleXmlCell>
  <singleXmlCell id="1548" r="K56" connectionId="0">
    <xmlCellPr id="1" uniqueName="P1080779">
      <xmlPr mapId="5" xpath="/GFI-IZD-POD/IPK-E_1000958/P1080779" xmlDataType="decimal"/>
    </xmlCellPr>
  </singleXmlCell>
  <singleXmlCell id="1549" r="L56" connectionId="0">
    <xmlCellPr id="1" uniqueName="P1080780">
      <xmlPr mapId="5" xpath="/GFI-IZD-POD/IPK-E_1000958/P1080780" xmlDataType="decimal"/>
    </xmlCellPr>
  </singleXmlCell>
  <singleXmlCell id="1550" r="M56" connectionId="0">
    <xmlCellPr id="1" uniqueName="P1080781">
      <xmlPr mapId="5" xpath="/GFI-IZD-POD/IPK-E_1000958/P1080781" xmlDataType="decimal"/>
    </xmlCellPr>
  </singleXmlCell>
  <singleXmlCell id="1551" r="N56" connectionId="0">
    <xmlCellPr id="1" uniqueName="P1080782">
      <xmlPr mapId="5" xpath="/GFI-IZD-POD/IPK-E_1000958/P1080782" xmlDataType="decimal"/>
    </xmlCellPr>
  </singleXmlCell>
  <singleXmlCell id="1552" r="O56" connectionId="0">
    <xmlCellPr id="1" uniqueName="P1080783">
      <xmlPr mapId="5" xpath="/GFI-IZD-POD/IPK-E_1000958/P1080783" xmlDataType="decimal"/>
    </xmlCellPr>
  </singleXmlCell>
  <singleXmlCell id="1553" r="P56" connectionId="0">
    <xmlCellPr id="1" uniqueName="P1082469">
      <xmlPr mapId="5" xpath="/GFI-IZD-POD/IPK-E_1000958/P1082469" xmlDataType="decimal"/>
    </xmlCellPr>
  </singleXmlCell>
  <singleXmlCell id="1554" r="Q56" connectionId="0">
    <xmlCellPr id="1" uniqueName="P1082470">
      <xmlPr mapId="5" xpath="/GFI-IZD-POD/IPK-E_1000958/P1082470" xmlDataType="decimal"/>
    </xmlCellPr>
  </singleXmlCell>
  <singleXmlCell id="1555" r="R56" connectionId="0">
    <xmlCellPr id="1" uniqueName="P1082433">
      <xmlPr mapId="5" xpath="/GFI-IZD-POD/IPK-E_1000958/P1082433" xmlDataType="decimal"/>
    </xmlCellPr>
  </singleXmlCell>
  <singleXmlCell id="1556" r="S56" connectionId="0">
    <xmlCellPr id="1" uniqueName="P1123096">
      <xmlPr mapId="5" xpath="/GFI-IZD-POD/IPK-E_1000958/P1123096" xmlDataType="decimal"/>
    </xmlCellPr>
  </singleXmlCell>
  <singleXmlCell id="1557" r="T56" connectionId="0">
    <xmlCellPr id="1" uniqueName="P1123097">
      <xmlPr mapId="5" xpath="/GFI-IZD-POD/IPK-E_1000958/P1123097" xmlDataType="decimal"/>
    </xmlCellPr>
  </singleXmlCell>
  <singleXmlCell id="1558" r="U56" connectionId="0">
    <xmlCellPr id="1" uniqueName="P1419865">
      <xmlPr mapId="5" xpath="/GFI-IZD-POD/IPK-E_1000958/P1419865" xmlDataType="decimal"/>
    </xmlCellPr>
  </singleXmlCell>
  <singleXmlCell id="1559" r="V56" connectionId="0">
    <xmlCellPr id="1" uniqueName="P1082471">
      <xmlPr mapId="5" xpath="/GFI-IZD-POD/IPK-E_1000958/P1082471" xmlDataType="decimal"/>
    </xmlCellPr>
  </singleXmlCell>
  <singleXmlCell id="1560" r="W56" connectionId="0">
    <xmlCellPr id="1" uniqueName="P1082472">
      <xmlPr mapId="5" xpath="/GFI-IZD-POD/IPK-E_1000958/P1082472" xmlDataType="decimal"/>
    </xmlCellPr>
  </singleXmlCell>
  <singleXmlCell id="1561" r="X56" connectionId="0">
    <xmlCellPr id="1" uniqueName="P1082473">
      <xmlPr mapId="5" xpath="/GFI-IZD-POD/IPK-E_1000958/P1082473" xmlDataType="decimal"/>
    </xmlCellPr>
  </singleXmlCell>
  <singleXmlCell id="1562" r="Y56" connectionId="0">
    <xmlCellPr id="1" uniqueName="P1082474">
      <xmlPr mapId="5" xpath="/GFI-IZD-POD/IPK-E_1000958/P1082474" xmlDataType="decimal"/>
    </xmlCellPr>
  </singleXmlCell>
  <singleXmlCell id="1563" r="Z56" connectionId="0">
    <xmlCellPr id="1" uniqueName="P1082475">
      <xmlPr mapId="5" xpath="/GFI-IZD-POD/IPK-E_1000958/P1082475" xmlDataType="decimal"/>
    </xmlCellPr>
  </singleXmlCell>
  <singleXmlCell id="1564" r="H57" connectionId="0">
    <xmlCellPr id="1" uniqueName="P1080784">
      <xmlPr mapId="5" xpath="/GFI-IZD-POD/IPK-E_1000958/P1080784" xmlDataType="decimal"/>
    </xmlCellPr>
  </singleXmlCell>
  <singleXmlCell id="1565" r="I57" connectionId="0">
    <xmlCellPr id="1" uniqueName="P1080785">
      <xmlPr mapId="5" xpath="/GFI-IZD-POD/IPK-E_1000958/P1080785" xmlDataType="decimal"/>
    </xmlCellPr>
  </singleXmlCell>
  <singleXmlCell id="1566" r="J57" connectionId="0">
    <xmlCellPr id="1" uniqueName="P1080786">
      <xmlPr mapId="5" xpath="/GFI-IZD-POD/IPK-E_1000958/P1080786" xmlDataType="decimal"/>
    </xmlCellPr>
  </singleXmlCell>
  <singleXmlCell id="1567" r="K57" connectionId="0">
    <xmlCellPr id="1" uniqueName="P1081033">
      <xmlPr mapId="5" xpath="/GFI-IZD-POD/IPK-E_1000958/P1081033" xmlDataType="decimal"/>
    </xmlCellPr>
  </singleXmlCell>
  <singleXmlCell id="1568" r="L57" connectionId="0">
    <xmlCellPr id="1" uniqueName="P1081034">
      <xmlPr mapId="5" xpath="/GFI-IZD-POD/IPK-E_1000958/P1081034" xmlDataType="decimal"/>
    </xmlCellPr>
  </singleXmlCell>
  <singleXmlCell id="1569" r="M57" connectionId="0">
    <xmlCellPr id="1" uniqueName="P1081035">
      <xmlPr mapId="5" xpath="/GFI-IZD-POD/IPK-E_1000958/P1081035" xmlDataType="decimal"/>
    </xmlCellPr>
  </singleXmlCell>
  <singleXmlCell id="1570" r="N57" connectionId="0">
    <xmlCellPr id="1" uniqueName="P1081222">
      <xmlPr mapId="5" xpath="/GFI-IZD-POD/IPK-E_1000958/P1081222" xmlDataType="decimal"/>
    </xmlCellPr>
  </singleXmlCell>
  <singleXmlCell id="1571" r="O57" connectionId="0">
    <xmlCellPr id="1" uniqueName="P1081223">
      <xmlPr mapId="5" xpath="/GFI-IZD-POD/IPK-E_1000958/P1081223" xmlDataType="decimal"/>
    </xmlCellPr>
  </singleXmlCell>
  <singleXmlCell id="1572" r="P57" connectionId="0">
    <xmlCellPr id="1" uniqueName="P1082477">
      <xmlPr mapId="5" xpath="/GFI-IZD-POD/IPK-E_1000958/P1082477" xmlDataType="decimal"/>
    </xmlCellPr>
  </singleXmlCell>
  <singleXmlCell id="1573" r="Q57" connectionId="0">
    <xmlCellPr id="1" uniqueName="P1082480">
      <xmlPr mapId="5" xpath="/GFI-IZD-POD/IPK-E_1000958/P1082480" xmlDataType="decimal"/>
    </xmlCellPr>
  </singleXmlCell>
  <singleXmlCell id="1574" r="R57" connectionId="0">
    <xmlCellPr id="1" uniqueName="P1082482">
      <xmlPr mapId="5" xpath="/GFI-IZD-POD/IPK-E_1000958/P1082482" xmlDataType="decimal"/>
    </xmlCellPr>
  </singleXmlCell>
  <singleXmlCell id="1575" r="S57" connectionId="0">
    <xmlCellPr id="1" uniqueName="P1123098">
      <xmlPr mapId="5" xpath="/GFI-IZD-POD/IPK-E_1000958/P1123098" xmlDataType="decimal"/>
    </xmlCellPr>
  </singleXmlCell>
  <singleXmlCell id="1576" r="T57" connectionId="0">
    <xmlCellPr id="1" uniqueName="P1123099">
      <xmlPr mapId="5" xpath="/GFI-IZD-POD/IPK-E_1000958/P1123099" xmlDataType="decimal"/>
    </xmlCellPr>
  </singleXmlCell>
  <singleXmlCell id="1577" r="U57" connectionId="0">
    <xmlCellPr id="1" uniqueName="P1419866">
      <xmlPr mapId="5" xpath="/GFI-IZD-POD/IPK-E_1000958/P1419866" xmlDataType="decimal"/>
    </xmlCellPr>
  </singleXmlCell>
  <singleXmlCell id="1578" r="V57" connectionId="0">
    <xmlCellPr id="1" uniqueName="P1082435">
      <xmlPr mapId="5" xpath="/GFI-IZD-POD/IPK-E_1000958/P1082435" xmlDataType="decimal"/>
    </xmlCellPr>
  </singleXmlCell>
  <singleXmlCell id="1579" r="W57" connectionId="0">
    <xmlCellPr id="1" uniqueName="P1082484">
      <xmlPr mapId="5" xpath="/GFI-IZD-POD/IPK-E_1000958/P1082484" xmlDataType="decimal"/>
    </xmlCellPr>
  </singleXmlCell>
  <singleXmlCell id="1580" r="X57" connectionId="0">
    <xmlCellPr id="1" uniqueName="P1082487">
      <xmlPr mapId="5" xpath="/GFI-IZD-POD/IPK-E_1000958/P1082487" xmlDataType="decimal"/>
    </xmlCellPr>
  </singleXmlCell>
  <singleXmlCell id="1582" r="Y57" connectionId="0">
    <xmlCellPr id="1" uniqueName="P1082488">
      <xmlPr mapId="5" xpath="/GFI-IZD-POD/IPK-E_1000958/P1082488" xmlDataType="decimal"/>
    </xmlCellPr>
  </singleXmlCell>
  <singleXmlCell id="1583" r="Z57" connectionId="0">
    <xmlCellPr id="1" uniqueName="P1082490">
      <xmlPr mapId="5" xpath="/GFI-IZD-POD/IPK-E_1000958/P1082490" xmlDataType="decimal"/>
    </xmlCellPr>
  </singleXmlCell>
  <singleXmlCell id="1584" r="H58" connectionId="0">
    <xmlCellPr id="1" uniqueName="P1081224">
      <xmlPr mapId="5" xpath="/GFI-IZD-POD/IPK-E_1000958/P1081224" xmlDataType="decimal"/>
    </xmlCellPr>
  </singleXmlCell>
  <singleXmlCell id="1585" r="I58" connectionId="0">
    <xmlCellPr id="1" uniqueName="P1081225">
      <xmlPr mapId="5" xpath="/GFI-IZD-POD/IPK-E_1000958/P1081225" xmlDataType="decimal"/>
    </xmlCellPr>
  </singleXmlCell>
  <singleXmlCell id="1586" r="J58" connectionId="0">
    <xmlCellPr id="1" uniqueName="P1081326">
      <xmlPr mapId="5" xpath="/GFI-IZD-POD/IPK-E_1000958/P1081326" xmlDataType="decimal"/>
    </xmlCellPr>
  </singleXmlCell>
  <singleXmlCell id="1587" r="K58" connectionId="0">
    <xmlCellPr id="1" uniqueName="P1081327">
      <xmlPr mapId="5" xpath="/GFI-IZD-POD/IPK-E_1000958/P1081327" xmlDataType="decimal"/>
    </xmlCellPr>
  </singleXmlCell>
  <singleXmlCell id="1588" r="L58" connectionId="0">
    <xmlCellPr id="1" uniqueName="P1081328">
      <xmlPr mapId="5" xpath="/GFI-IZD-POD/IPK-E_1000958/P1081328" xmlDataType="decimal"/>
    </xmlCellPr>
  </singleXmlCell>
  <singleXmlCell id="1589" r="M58" connectionId="0">
    <xmlCellPr id="1" uniqueName="P1081413">
      <xmlPr mapId="5" xpath="/GFI-IZD-POD/IPK-E_1000958/P1081413" xmlDataType="decimal"/>
    </xmlCellPr>
  </singleXmlCell>
  <singleXmlCell id="1590" r="N58" connectionId="0">
    <xmlCellPr id="1" uniqueName="P1081414">
      <xmlPr mapId="5" xpath="/GFI-IZD-POD/IPK-E_1000958/P1081414" xmlDataType="decimal"/>
    </xmlCellPr>
  </singleXmlCell>
  <singleXmlCell id="1591" r="O58" connectionId="0">
    <xmlCellPr id="1" uniqueName="P1081415">
      <xmlPr mapId="5" xpath="/GFI-IZD-POD/IPK-E_1000958/P1081415" xmlDataType="decimal"/>
    </xmlCellPr>
  </singleXmlCell>
  <singleXmlCell id="1592" r="P58" connectionId="0">
    <xmlCellPr id="1" uniqueName="P1082493">
      <xmlPr mapId="5" xpath="/GFI-IZD-POD/IPK-E_1000958/P1082493" xmlDataType="decimal"/>
    </xmlCellPr>
  </singleXmlCell>
  <singleXmlCell id="1593" r="Q58" connectionId="0">
    <xmlCellPr id="1" uniqueName="P1082497">
      <xmlPr mapId="5" xpath="/GFI-IZD-POD/IPK-E_1000958/P1082497" xmlDataType="decimal"/>
    </xmlCellPr>
  </singleXmlCell>
  <singleXmlCell id="1594" r="R58" connectionId="0">
    <xmlCellPr id="1" uniqueName="P1082498">
      <xmlPr mapId="5" xpath="/GFI-IZD-POD/IPK-E_1000958/P1082498" xmlDataType="decimal"/>
    </xmlCellPr>
  </singleXmlCell>
  <singleXmlCell id="1595" r="S58" connectionId="0">
    <xmlCellPr id="1" uniqueName="P1123100">
      <xmlPr mapId="5" xpath="/GFI-IZD-POD/IPK-E_1000958/P1123100" xmlDataType="decimal"/>
    </xmlCellPr>
  </singleXmlCell>
  <singleXmlCell id="1596" r="T58" connectionId="0">
    <xmlCellPr id="1" uniqueName="P1123101">
      <xmlPr mapId="5" xpath="/GFI-IZD-POD/IPK-E_1000958/P1123101" xmlDataType="decimal"/>
    </xmlCellPr>
  </singleXmlCell>
  <singleXmlCell id="1597" r="U58" connectionId="0">
    <xmlCellPr id="1" uniqueName="P1419867">
      <xmlPr mapId="5" xpath="/GFI-IZD-POD/IPK-E_1000958/P1419867" xmlDataType="decimal"/>
    </xmlCellPr>
  </singleXmlCell>
  <singleXmlCell id="1598" r="V58" connectionId="0">
    <xmlCellPr id="1" uniqueName="P1082501">
      <xmlPr mapId="5" xpath="/GFI-IZD-POD/IPK-E_1000958/P1082501" xmlDataType="decimal"/>
    </xmlCellPr>
  </singleXmlCell>
  <singleXmlCell id="1599" r="W58" connectionId="0">
    <xmlCellPr id="1" uniqueName="P1082437">
      <xmlPr mapId="5" xpath="/GFI-IZD-POD/IPK-E_1000958/P1082437" xmlDataType="decimal"/>
    </xmlCellPr>
  </singleXmlCell>
  <singleXmlCell id="1600" r="X58" connectionId="0">
    <xmlCellPr id="1" uniqueName="P1082503">
      <xmlPr mapId="5" xpath="/GFI-IZD-POD/IPK-E_1000958/P1082503" xmlDataType="decimal"/>
    </xmlCellPr>
  </singleXmlCell>
  <singleXmlCell id="1601" r="Y58" connectionId="0">
    <xmlCellPr id="1" uniqueName="P1082505">
      <xmlPr mapId="5" xpath="/GFI-IZD-POD/IPK-E_1000958/P1082505" xmlDataType="decimal"/>
    </xmlCellPr>
  </singleXmlCell>
  <singleXmlCell id="1602" r="Z58" connectionId="0">
    <xmlCellPr id="1" uniqueName="P1082507">
      <xmlPr mapId="5" xpath="/GFI-IZD-POD/IPK-E_1000958/P1082507" xmlDataType="decimal"/>
    </xmlCellPr>
  </singleXmlCell>
  <singleXmlCell id="1603" r="H59" connectionId="0">
    <xmlCellPr id="1" uniqueName="P1081416">
      <xmlPr mapId="5" xpath="/GFI-IZD-POD/IPK-E_1000958/P1081416" xmlDataType="decimal"/>
    </xmlCellPr>
  </singleXmlCell>
  <singleXmlCell id="1604" r="I59" connectionId="0">
    <xmlCellPr id="1" uniqueName="P1081501">
      <xmlPr mapId="5" xpath="/GFI-IZD-POD/IPK-E_1000958/P1081501" xmlDataType="decimal"/>
    </xmlCellPr>
  </singleXmlCell>
  <singleXmlCell id="1605" r="J59" connectionId="0">
    <xmlCellPr id="1" uniqueName="P1081502">
      <xmlPr mapId="5" xpath="/GFI-IZD-POD/IPK-E_1000958/P1081502" xmlDataType="decimal"/>
    </xmlCellPr>
  </singleXmlCell>
  <singleXmlCell id="1606" r="K59" connectionId="0">
    <xmlCellPr id="1" uniqueName="P1081503">
      <xmlPr mapId="5" xpath="/GFI-IZD-POD/IPK-E_1000958/P1081503" xmlDataType="decimal"/>
    </xmlCellPr>
  </singleXmlCell>
  <singleXmlCell id="1607" r="L59" connectionId="0">
    <xmlCellPr id="1" uniqueName="P1081504">
      <xmlPr mapId="5" xpath="/GFI-IZD-POD/IPK-E_1000958/P1081504" xmlDataType="decimal"/>
    </xmlCellPr>
  </singleXmlCell>
  <singleXmlCell id="1608" r="M59" connectionId="0">
    <xmlCellPr id="1" uniqueName="P1081505">
      <xmlPr mapId="5" xpath="/GFI-IZD-POD/IPK-E_1000958/P1081505" xmlDataType="decimal"/>
    </xmlCellPr>
  </singleXmlCell>
  <singleXmlCell id="1609" r="N59" connectionId="0">
    <xmlCellPr id="1" uniqueName="P1081506">
      <xmlPr mapId="5" xpath="/GFI-IZD-POD/IPK-E_1000958/P1081506" xmlDataType="decimal"/>
    </xmlCellPr>
  </singleXmlCell>
  <singleXmlCell id="1610" r="O59" connectionId="0">
    <xmlCellPr id="1" uniqueName="P1081507">
      <xmlPr mapId="5" xpath="/GFI-IZD-POD/IPK-E_1000958/P1081507" xmlDataType="decimal"/>
    </xmlCellPr>
  </singleXmlCell>
  <singleXmlCell id="1611" r="P59" connectionId="0">
    <xmlCellPr id="1" uniqueName="P1082510">
      <xmlPr mapId="5" xpath="/GFI-IZD-POD/IPK-E_1000958/P1082510" xmlDataType="decimal"/>
    </xmlCellPr>
  </singleXmlCell>
  <singleXmlCell id="1612" r="Q59" connectionId="0">
    <xmlCellPr id="1" uniqueName="P1082512">
      <xmlPr mapId="5" xpath="/GFI-IZD-POD/IPK-E_1000958/P1082512" xmlDataType="decimal"/>
    </xmlCellPr>
  </singleXmlCell>
  <singleXmlCell id="1613" r="R59" connectionId="0">
    <xmlCellPr id="1" uniqueName="P1082514">
      <xmlPr mapId="5" xpath="/GFI-IZD-POD/IPK-E_1000958/P1082514" xmlDataType="decimal"/>
    </xmlCellPr>
  </singleXmlCell>
  <singleXmlCell id="1614" r="S59" connectionId="0">
    <xmlCellPr id="1" uniqueName="P1123102">
      <xmlPr mapId="5" xpath="/GFI-IZD-POD/IPK-E_1000958/P1123102" xmlDataType="decimal"/>
    </xmlCellPr>
  </singleXmlCell>
  <singleXmlCell id="1615" r="T59" connectionId="0">
    <xmlCellPr id="1" uniqueName="P1123103">
      <xmlPr mapId="5" xpath="/GFI-IZD-POD/IPK-E_1000958/P1123103" xmlDataType="decimal"/>
    </xmlCellPr>
  </singleXmlCell>
  <singleXmlCell id="1616" r="U59" connectionId="0">
    <xmlCellPr id="1" uniqueName="P1419868">
      <xmlPr mapId="5" xpath="/GFI-IZD-POD/IPK-E_1000958/P1419868" xmlDataType="decimal"/>
    </xmlCellPr>
  </singleXmlCell>
  <singleXmlCell id="1617" r="V59" connectionId="0">
    <xmlCellPr id="1" uniqueName="P1082516">
      <xmlPr mapId="5" xpath="/GFI-IZD-POD/IPK-E_1000958/P1082516" xmlDataType="decimal"/>
    </xmlCellPr>
  </singleXmlCell>
  <singleXmlCell id="1618" r="W59" connectionId="0">
    <xmlCellPr id="1" uniqueName="P1082519">
      <xmlPr mapId="5" xpath="/GFI-IZD-POD/IPK-E_1000958/P1082519" xmlDataType="decimal"/>
    </xmlCellPr>
  </singleXmlCell>
  <singleXmlCell id="1619" r="X59" connectionId="0">
    <xmlCellPr id="1" uniqueName="P1082440">
      <xmlPr mapId="5" xpath="/GFI-IZD-POD/IPK-E_1000958/P1082440" xmlDataType="decimal"/>
    </xmlCellPr>
  </singleXmlCell>
  <singleXmlCell id="1620" r="Y59" connectionId="0">
    <xmlCellPr id="1" uniqueName="P1082521">
      <xmlPr mapId="5" xpath="/GFI-IZD-POD/IPK-E_1000958/P1082521" xmlDataType="decimal"/>
    </xmlCellPr>
  </singleXmlCell>
  <singleXmlCell id="1621" r="Z59" connectionId="0">
    <xmlCellPr id="1" uniqueName="P1082523">
      <xmlPr mapId="5" xpath="/GFI-IZD-POD/IPK-E_1000958/P1082523" xmlDataType="decimal"/>
    </xmlCellPr>
  </singleXmlCell>
  <singleXmlCell id="1622" r="H61" connectionId="0">
    <xmlCellPr id="1" uniqueName="P1081508">
      <xmlPr mapId="5" xpath="/GFI-IZD-POD/IPK-E_1000958/P1081508" xmlDataType="decimal"/>
    </xmlCellPr>
  </singleXmlCell>
  <singleXmlCell id="1623" r="I61" connectionId="0">
    <xmlCellPr id="1" uniqueName="P1081509">
      <xmlPr mapId="5" xpath="/GFI-IZD-POD/IPK-E_1000958/P1081509" xmlDataType="decimal"/>
    </xmlCellPr>
  </singleXmlCell>
  <singleXmlCell id="1624" r="J61" connectionId="0">
    <xmlCellPr id="1" uniqueName="P1081510">
      <xmlPr mapId="5" xpath="/GFI-IZD-POD/IPK-E_1000958/P1081510" xmlDataType="decimal"/>
    </xmlCellPr>
  </singleXmlCell>
  <singleXmlCell id="1625" r="K61" connectionId="0">
    <xmlCellPr id="1" uniqueName="P1081511">
      <xmlPr mapId="5" xpath="/GFI-IZD-POD/IPK-E_1000958/P1081511" xmlDataType="decimal"/>
    </xmlCellPr>
  </singleXmlCell>
  <singleXmlCell id="1626" r="L61" connectionId="0">
    <xmlCellPr id="1" uniqueName="P1081512">
      <xmlPr mapId="5" xpath="/GFI-IZD-POD/IPK-E_1000958/P1081512" xmlDataType="decimal"/>
    </xmlCellPr>
  </singleXmlCell>
  <singleXmlCell id="1627" r="M61" connectionId="0">
    <xmlCellPr id="1" uniqueName="P1081513">
      <xmlPr mapId="5" xpath="/GFI-IZD-POD/IPK-E_1000958/P1081513" xmlDataType="decimal"/>
    </xmlCellPr>
  </singleXmlCell>
  <singleXmlCell id="1628" r="N61" connectionId="0">
    <xmlCellPr id="1" uniqueName="P1081514">
      <xmlPr mapId="5" xpath="/GFI-IZD-POD/IPK-E_1000958/P1081514" xmlDataType="decimal"/>
    </xmlCellPr>
  </singleXmlCell>
  <singleXmlCell id="1629" r="O61" connectionId="0">
    <xmlCellPr id="1" uniqueName="P1081515">
      <xmlPr mapId="5" xpath="/GFI-IZD-POD/IPK-E_1000958/P1081515" xmlDataType="decimal"/>
    </xmlCellPr>
  </singleXmlCell>
  <singleXmlCell id="1630" r="P61" connectionId="0">
    <xmlCellPr id="1" uniqueName="P1082525">
      <xmlPr mapId="5" xpath="/GFI-IZD-POD/IPK-E_1000958/P1082525" xmlDataType="decimal"/>
    </xmlCellPr>
  </singleXmlCell>
  <singleXmlCell id="1631" r="Q61" connectionId="0">
    <xmlCellPr id="1" uniqueName="P1082527">
      <xmlPr mapId="5" xpath="/GFI-IZD-POD/IPK-E_1000958/P1082527" xmlDataType="decimal"/>
    </xmlCellPr>
  </singleXmlCell>
  <singleXmlCell id="1632" r="R61" connectionId="0">
    <xmlCellPr id="1" uniqueName="P1082528">
      <xmlPr mapId="5" xpath="/GFI-IZD-POD/IPK-E_1000958/P1082528" xmlDataType="decimal"/>
    </xmlCellPr>
  </singleXmlCell>
  <singleXmlCell id="1633" r="S61" connectionId="0">
    <xmlCellPr id="1" uniqueName="P1123104">
      <xmlPr mapId="5" xpath="/GFI-IZD-POD/IPK-E_1000958/P1123104" xmlDataType="decimal"/>
    </xmlCellPr>
  </singleXmlCell>
  <singleXmlCell id="1634" r="T61" connectionId="0">
    <xmlCellPr id="1" uniqueName="P1123105">
      <xmlPr mapId="5" xpath="/GFI-IZD-POD/IPK-E_1000958/P1123105" xmlDataType="decimal"/>
    </xmlCellPr>
  </singleXmlCell>
  <singleXmlCell id="1635" r="U61" connectionId="0">
    <xmlCellPr id="1" uniqueName="P1419869">
      <xmlPr mapId="5" xpath="/GFI-IZD-POD/IPK-E_1000958/P1419869" xmlDataType="decimal"/>
    </xmlCellPr>
  </singleXmlCell>
  <singleXmlCell id="1636" r="V61" connectionId="0">
    <xmlCellPr id="1" uniqueName="P1082529">
      <xmlPr mapId="5" xpath="/GFI-IZD-POD/IPK-E_1000958/P1082529" xmlDataType="decimal"/>
    </xmlCellPr>
  </singleXmlCell>
  <singleXmlCell id="1637" r="W61" connectionId="0">
    <xmlCellPr id="1" uniqueName="P1082530">
      <xmlPr mapId="5" xpath="/GFI-IZD-POD/IPK-E_1000958/P1082530" xmlDataType="decimal"/>
    </xmlCellPr>
  </singleXmlCell>
  <singleXmlCell id="1638" r="X61" connectionId="0">
    <xmlCellPr id="1" uniqueName="P1082532">
      <xmlPr mapId="5" xpath="/GFI-IZD-POD/IPK-E_1000958/P1082532" xmlDataType="decimal"/>
    </xmlCellPr>
  </singleXmlCell>
  <singleXmlCell id="1639" r="Y61" connectionId="0">
    <xmlCellPr id="1" uniqueName="P1082442">
      <xmlPr mapId="5" xpath="/GFI-IZD-POD/IPK-E_1000958/P1082442" xmlDataType="decimal"/>
    </xmlCellPr>
  </singleXmlCell>
  <singleXmlCell id="1640" r="Z61" connectionId="0">
    <xmlCellPr id="1" uniqueName="P1082533">
      <xmlPr mapId="5" xpath="/GFI-IZD-POD/IPK-E_1000958/P1082533" xmlDataType="decimal"/>
    </xmlCellPr>
  </singleXmlCell>
  <singleXmlCell id="1642" r="H62" connectionId="0">
    <xmlCellPr id="1" uniqueName="P1081516">
      <xmlPr mapId="5" xpath="/GFI-IZD-POD/IPK-E_1000958/P1081516" xmlDataType="decimal"/>
    </xmlCellPr>
  </singleXmlCell>
  <singleXmlCell id="1643" r="I62" connectionId="0">
    <xmlCellPr id="1" uniqueName="P1081517">
      <xmlPr mapId="5" xpath="/GFI-IZD-POD/IPK-E_1000958/P1081517" xmlDataType="decimal"/>
    </xmlCellPr>
  </singleXmlCell>
  <singleXmlCell id="1644" r="J62" connectionId="0">
    <xmlCellPr id="1" uniqueName="P1081518">
      <xmlPr mapId="5" xpath="/GFI-IZD-POD/IPK-E_1000958/P1081518" xmlDataType="decimal"/>
    </xmlCellPr>
  </singleXmlCell>
  <singleXmlCell id="1645" r="K62" connectionId="0">
    <xmlCellPr id="1" uniqueName="P1081519">
      <xmlPr mapId="5" xpath="/GFI-IZD-POD/IPK-E_1000958/P1081519" xmlDataType="decimal"/>
    </xmlCellPr>
  </singleXmlCell>
  <singleXmlCell id="1646" r="L62" connectionId="0">
    <xmlCellPr id="1" uniqueName="P1081520">
      <xmlPr mapId="5" xpath="/GFI-IZD-POD/IPK-E_1000958/P1081520" xmlDataType="decimal"/>
    </xmlCellPr>
  </singleXmlCell>
  <singleXmlCell id="1647" r="M62" connectionId="0">
    <xmlCellPr id="1" uniqueName="P1081521">
      <xmlPr mapId="5" xpath="/GFI-IZD-POD/IPK-E_1000958/P1081521" xmlDataType="decimal"/>
    </xmlCellPr>
  </singleXmlCell>
  <singleXmlCell id="1648" r="N62" connectionId="0">
    <xmlCellPr id="1" uniqueName="P1081522">
      <xmlPr mapId="5" xpath="/GFI-IZD-POD/IPK-E_1000958/P1081522" xmlDataType="decimal"/>
    </xmlCellPr>
  </singleXmlCell>
  <singleXmlCell id="1649" r="O62" connectionId="0">
    <xmlCellPr id="1" uniqueName="P1081523">
      <xmlPr mapId="5" xpath="/GFI-IZD-POD/IPK-E_1000958/P1081523" xmlDataType="decimal"/>
    </xmlCellPr>
  </singleXmlCell>
  <singleXmlCell id="1650" r="P62" connectionId="0">
    <xmlCellPr id="1" uniqueName="P1082550">
      <xmlPr mapId="5" xpath="/GFI-IZD-POD/IPK-E_1000958/P1082550" xmlDataType="decimal"/>
    </xmlCellPr>
  </singleXmlCell>
  <singleXmlCell id="1651" r="Q62" connectionId="0">
    <xmlCellPr id="1" uniqueName="P1082552">
      <xmlPr mapId="5" xpath="/GFI-IZD-POD/IPK-E_1000958/P1082552" xmlDataType="decimal"/>
    </xmlCellPr>
  </singleXmlCell>
  <singleXmlCell id="1652" r="R62" connectionId="0">
    <xmlCellPr id="1" uniqueName="P1082554">
      <xmlPr mapId="5" xpath="/GFI-IZD-POD/IPK-E_1000958/P1082554" xmlDataType="decimal"/>
    </xmlCellPr>
  </singleXmlCell>
  <singleXmlCell id="1653" r="S62" connectionId="0">
    <xmlCellPr id="1" uniqueName="P1123106">
      <xmlPr mapId="5" xpath="/GFI-IZD-POD/IPK-E_1000958/P1123106" xmlDataType="decimal"/>
    </xmlCellPr>
  </singleXmlCell>
  <singleXmlCell id="1654" r="T62" connectionId="0">
    <xmlCellPr id="1" uniqueName="P1123107">
      <xmlPr mapId="5" xpath="/GFI-IZD-POD/IPK-E_1000958/P1123107" xmlDataType="decimal"/>
    </xmlCellPr>
  </singleXmlCell>
  <singleXmlCell id="1655" r="U62" connectionId="0">
    <xmlCellPr id="1" uniqueName="P1419870">
      <xmlPr mapId="5" xpath="/GFI-IZD-POD/IPK-E_1000958/P1419870" xmlDataType="decimal"/>
    </xmlCellPr>
  </singleXmlCell>
  <singleXmlCell id="1656" r="V62" connectionId="0">
    <xmlCellPr id="1" uniqueName="P1082558">
      <xmlPr mapId="5" xpath="/GFI-IZD-POD/IPK-E_1000958/P1082558" xmlDataType="decimal"/>
    </xmlCellPr>
  </singleXmlCell>
  <singleXmlCell id="1657" r="W62" connectionId="0">
    <xmlCellPr id="1" uniqueName="P1082562">
      <xmlPr mapId="5" xpath="/GFI-IZD-POD/IPK-E_1000958/P1082562" xmlDataType="decimal"/>
    </xmlCellPr>
  </singleXmlCell>
  <singleXmlCell id="1658" r="X62" connectionId="0">
    <xmlCellPr id="1" uniqueName="P1082564">
      <xmlPr mapId="5" xpath="/GFI-IZD-POD/IPK-E_1000958/P1082564" xmlDataType="decimal"/>
    </xmlCellPr>
  </singleXmlCell>
  <singleXmlCell id="1659" r="Y62" connectionId="0">
    <xmlCellPr id="1" uniqueName="P1082566">
      <xmlPr mapId="5" xpath="/GFI-IZD-POD/IPK-E_1000958/P1082566" xmlDataType="decimal"/>
    </xmlCellPr>
  </singleXmlCell>
  <singleXmlCell id="1660" r="Z62" connectionId="0">
    <xmlCellPr id="1" uniqueName="P1082445">
      <xmlPr mapId="5" xpath="/GFI-IZD-POD/IPK-E_1000958/P1082445" xmlDataType="decimal"/>
    </xmlCellPr>
  </singleXmlCell>
  <singleXmlCell id="1661" r="H63" connectionId="0">
    <xmlCellPr id="1" uniqueName="P1081524">
      <xmlPr mapId="5" xpath="/GFI-IZD-POD/IPK-E_1000958/P1081524" xmlDataType="decimal"/>
    </xmlCellPr>
  </singleXmlCell>
  <singleXmlCell id="1662" r="I63" connectionId="0">
    <xmlCellPr id="1" uniqueName="P1081525">
      <xmlPr mapId="5" xpath="/GFI-IZD-POD/IPK-E_1000958/P1081525" xmlDataType="decimal"/>
    </xmlCellPr>
  </singleXmlCell>
  <singleXmlCell id="1663" r="J63" connectionId="0">
    <xmlCellPr id="1" uniqueName="P1081526">
      <xmlPr mapId="5" xpath="/GFI-IZD-POD/IPK-E_1000958/P1081526" xmlDataType="decimal"/>
    </xmlCellPr>
  </singleXmlCell>
  <singleXmlCell id="1664" r="K63" connectionId="0">
    <xmlCellPr id="1" uniqueName="P1081527">
      <xmlPr mapId="5" xpath="/GFI-IZD-POD/IPK-E_1000958/P1081527" xmlDataType="decimal"/>
    </xmlCellPr>
  </singleXmlCell>
  <singleXmlCell id="1665" r="L63" connectionId="0">
    <xmlCellPr id="1" uniqueName="P1081528">
      <xmlPr mapId="5" xpath="/GFI-IZD-POD/IPK-E_1000958/P1081528" xmlDataType="decimal"/>
    </xmlCellPr>
  </singleXmlCell>
  <singleXmlCell id="1666" r="M63" connectionId="0">
    <xmlCellPr id="1" uniqueName="P1081529">
      <xmlPr mapId="5" xpath="/GFI-IZD-POD/IPK-E_1000958/P1081529" xmlDataType="decimal"/>
    </xmlCellPr>
  </singleXmlCell>
  <singleXmlCell id="1667" r="N63" connectionId="0">
    <xmlCellPr id="1" uniqueName="P1081530">
      <xmlPr mapId="5" xpath="/GFI-IZD-POD/IPK-E_1000958/P1081530" xmlDataType="decimal"/>
    </xmlCellPr>
  </singleXmlCell>
  <singleXmlCell id="1668" r="O63" connectionId="0">
    <xmlCellPr id="1" uniqueName="P1081531">
      <xmlPr mapId="5" xpath="/GFI-IZD-POD/IPK-E_1000958/P1081531" xmlDataType="decimal"/>
    </xmlCellPr>
  </singleXmlCell>
  <singleXmlCell id="1669" r="P63" connectionId="0">
    <xmlCellPr id="1" uniqueName="P1082568">
      <xmlPr mapId="5" xpath="/GFI-IZD-POD/IPK-E_1000958/P1082568" xmlDataType="decimal"/>
    </xmlCellPr>
  </singleXmlCell>
  <singleXmlCell id="1670" r="Q63" connectionId="0">
    <xmlCellPr id="1" uniqueName="P1082570">
      <xmlPr mapId="5" xpath="/GFI-IZD-POD/IPK-E_1000958/P1082570" xmlDataType="decimal"/>
    </xmlCellPr>
  </singleXmlCell>
  <singleXmlCell id="1671" r="R63" connectionId="0">
    <xmlCellPr id="1" uniqueName="P1082573">
      <xmlPr mapId="5" xpath="/GFI-IZD-POD/IPK-E_1000958/P1082573" xmlDataType="decimal"/>
    </xmlCellPr>
  </singleXmlCell>
  <singleXmlCell id="1672" r="S63" connectionId="0">
    <xmlCellPr id="1" uniqueName="P1123108">
      <xmlPr mapId="5" xpath="/GFI-IZD-POD/IPK-E_1000958/P1123108" xmlDataType="decimal"/>
    </xmlCellPr>
  </singleXmlCell>
  <singleXmlCell id="1673" r="T63" connectionId="0">
    <xmlCellPr id="1" uniqueName="P1123109">
      <xmlPr mapId="5" xpath="/GFI-IZD-POD/IPK-E_1000958/P1123109" xmlDataType="decimal"/>
    </xmlCellPr>
  </singleXmlCell>
  <singleXmlCell id="1674" r="U63" connectionId="0">
    <xmlCellPr id="1" uniqueName="P1419871">
      <xmlPr mapId="5" xpath="/GFI-IZD-POD/IPK-E_1000958/P1419871" xmlDataType="decimal"/>
    </xmlCellPr>
  </singleXmlCell>
  <singleXmlCell id="1675" r="V63" connectionId="0">
    <xmlCellPr id="1" uniqueName="P1082576">
      <xmlPr mapId="5" xpath="/GFI-IZD-POD/IPK-E_1000958/P1082576" xmlDataType="decimal"/>
    </xmlCellPr>
  </singleXmlCell>
  <singleXmlCell id="1676" r="W63" connectionId="0">
    <xmlCellPr id="1" uniqueName="P1082578">
      <xmlPr mapId="5" xpath="/GFI-IZD-POD/IPK-E_1000958/P1082578" xmlDataType="decimal"/>
    </xmlCellPr>
  </singleXmlCell>
  <singleXmlCell id="1677" r="X63" connectionId="0">
    <xmlCellPr id="1" uniqueName="P1082580">
      <xmlPr mapId="5" xpath="/GFI-IZD-POD/IPK-E_1000958/P1082580" xmlDataType="decimal"/>
    </xmlCellPr>
  </singleXmlCell>
  <singleXmlCell id="1678" r="Y63" connectionId="0">
    <xmlCellPr id="1" uniqueName="P1082582">
      <xmlPr mapId="5" xpath="/GFI-IZD-POD/IPK-E_1000958/P1082582" xmlDataType="decimal"/>
    </xmlCellPr>
  </singleXmlCell>
  <singleXmlCell id="1679" r="Z63" connectionId="0">
    <xmlCellPr id="1" uniqueName="P1082584">
      <xmlPr mapId="5" xpath="/GFI-IZD-POD/IPK-E_1000958/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abSelected="1" view="pageBreakPreview" zoomScale="120" zoomScaleNormal="100" zoomScaleSheetLayoutView="120" workbookViewId="0">
      <selection activeCell="E38" sqref="E38:I38"/>
    </sheetView>
  </sheetViews>
  <sheetFormatPr defaultRowHeight="12.75" x14ac:dyDescent="0.2"/>
  <cols>
    <col min="9" max="9" width="13.42578125" customWidth="1"/>
  </cols>
  <sheetData>
    <row r="1" spans="1:10" ht="15.75" x14ac:dyDescent="0.2">
      <c r="A1" s="121"/>
      <c r="B1" s="122"/>
      <c r="C1" s="122"/>
      <c r="D1" s="10"/>
      <c r="E1" s="10"/>
      <c r="F1" s="10"/>
      <c r="G1" s="10"/>
      <c r="H1" s="10"/>
      <c r="I1" s="10"/>
      <c r="J1" s="11"/>
    </row>
    <row r="2" spans="1:10" ht="14.45" customHeight="1" x14ac:dyDescent="0.2">
      <c r="A2" s="123" t="s">
        <v>314</v>
      </c>
      <c r="B2" s="124"/>
      <c r="C2" s="124"/>
      <c r="D2" s="124"/>
      <c r="E2" s="124"/>
      <c r="F2" s="124"/>
      <c r="G2" s="124"/>
      <c r="H2" s="124"/>
      <c r="I2" s="124"/>
      <c r="J2" s="125"/>
    </row>
    <row r="3" spans="1:10" ht="15" x14ac:dyDescent="0.2">
      <c r="A3" s="36"/>
      <c r="B3" s="37"/>
      <c r="C3" s="37"/>
      <c r="D3" s="37"/>
      <c r="E3" s="37"/>
      <c r="F3" s="37"/>
      <c r="G3" s="37"/>
      <c r="H3" s="37"/>
      <c r="I3" s="37"/>
      <c r="J3" s="38"/>
    </row>
    <row r="4" spans="1:10" ht="33.6" customHeight="1" x14ac:dyDescent="0.2">
      <c r="A4" s="126" t="s">
        <v>299</v>
      </c>
      <c r="B4" s="127"/>
      <c r="C4" s="127"/>
      <c r="D4" s="127"/>
      <c r="E4" s="128">
        <v>45658</v>
      </c>
      <c r="F4" s="129"/>
      <c r="G4" s="44" t="s">
        <v>0</v>
      </c>
      <c r="H4" s="128">
        <v>46022</v>
      </c>
      <c r="I4" s="129"/>
      <c r="J4" s="12"/>
    </row>
    <row r="5" spans="1:10" s="49" customFormat="1" ht="10.15" customHeight="1" x14ac:dyDescent="0.25">
      <c r="A5" s="130"/>
      <c r="B5" s="131"/>
      <c r="C5" s="131"/>
      <c r="D5" s="131"/>
      <c r="E5" s="131"/>
      <c r="F5" s="131"/>
      <c r="G5" s="131"/>
      <c r="H5" s="131"/>
      <c r="I5" s="131"/>
      <c r="J5" s="132"/>
    </row>
    <row r="6" spans="1:10" ht="20.45" customHeight="1" x14ac:dyDescent="0.2">
      <c r="A6" s="39"/>
      <c r="B6" s="50" t="s">
        <v>319</v>
      </c>
      <c r="C6" s="40"/>
      <c r="D6" s="40"/>
      <c r="E6" s="62">
        <v>2025</v>
      </c>
      <c r="F6" s="51"/>
      <c r="G6" s="44"/>
      <c r="H6" s="51"/>
      <c r="I6" s="51"/>
      <c r="J6" s="21"/>
    </row>
    <row r="7" spans="1:10" s="53" customFormat="1" ht="10.9" customHeight="1" x14ac:dyDescent="0.2">
      <c r="A7" s="39"/>
      <c r="B7" s="40"/>
      <c r="C7" s="40"/>
      <c r="D7" s="40"/>
      <c r="E7" s="52"/>
      <c r="F7" s="52"/>
      <c r="G7" s="44"/>
      <c r="H7" s="52"/>
      <c r="I7" s="52"/>
      <c r="J7" s="21"/>
    </row>
    <row r="8" spans="1:10" ht="37.9" customHeight="1" x14ac:dyDescent="0.2">
      <c r="A8" s="135" t="s">
        <v>320</v>
      </c>
      <c r="B8" s="136"/>
      <c r="C8" s="136"/>
      <c r="D8" s="136"/>
      <c r="E8" s="136"/>
      <c r="F8" s="136"/>
      <c r="G8" s="136"/>
      <c r="H8" s="136"/>
      <c r="I8" s="136"/>
      <c r="J8" s="13"/>
    </row>
    <row r="9" spans="1:10" ht="14.25" x14ac:dyDescent="0.2">
      <c r="A9" s="14"/>
      <c r="B9" s="33"/>
      <c r="C9" s="33"/>
      <c r="D9" s="33"/>
      <c r="E9" s="134"/>
      <c r="F9" s="134"/>
      <c r="G9" s="104"/>
      <c r="H9" s="104"/>
      <c r="I9" s="42"/>
      <c r="J9" s="43"/>
    </row>
    <row r="10" spans="1:10" ht="25.9" customHeight="1" x14ac:dyDescent="0.2">
      <c r="A10" s="137" t="s">
        <v>300</v>
      </c>
      <c r="B10" s="138"/>
      <c r="C10" s="139" t="s">
        <v>445</v>
      </c>
      <c r="D10" s="140"/>
      <c r="E10" s="34"/>
      <c r="F10" s="141" t="s">
        <v>321</v>
      </c>
      <c r="G10" s="142"/>
      <c r="H10" s="143" t="s">
        <v>451</v>
      </c>
      <c r="I10" s="144"/>
      <c r="J10" s="15"/>
    </row>
    <row r="11" spans="1:10" ht="15.6" customHeight="1" x14ac:dyDescent="0.2">
      <c r="A11" s="14"/>
      <c r="B11" s="33"/>
      <c r="C11" s="33"/>
      <c r="D11" s="33"/>
      <c r="E11" s="133"/>
      <c r="F11" s="133"/>
      <c r="G11" s="133"/>
      <c r="H11" s="133"/>
      <c r="I11" s="35"/>
      <c r="J11" s="15"/>
    </row>
    <row r="12" spans="1:10" ht="21" customHeight="1" x14ac:dyDescent="0.2">
      <c r="A12" s="105" t="s">
        <v>315</v>
      </c>
      <c r="B12" s="138"/>
      <c r="C12" s="139" t="s">
        <v>446</v>
      </c>
      <c r="D12" s="140"/>
      <c r="E12" s="147"/>
      <c r="F12" s="133"/>
      <c r="G12" s="133"/>
      <c r="H12" s="133"/>
      <c r="I12" s="35"/>
      <c r="J12" s="15"/>
    </row>
    <row r="13" spans="1:10" ht="10.9" customHeight="1" x14ac:dyDescent="0.2">
      <c r="A13" s="34"/>
      <c r="B13" s="35"/>
      <c r="C13" s="33"/>
      <c r="D13" s="33"/>
      <c r="E13" s="104"/>
      <c r="F13" s="104"/>
      <c r="G13" s="104"/>
      <c r="H13" s="104"/>
      <c r="I13" s="33"/>
      <c r="J13" s="16"/>
    </row>
    <row r="14" spans="1:10" ht="22.9" customHeight="1" x14ac:dyDescent="0.2">
      <c r="A14" s="105" t="s">
        <v>301</v>
      </c>
      <c r="B14" s="148"/>
      <c r="C14" s="139" t="s">
        <v>447</v>
      </c>
      <c r="D14" s="140"/>
      <c r="E14" s="145"/>
      <c r="F14" s="146"/>
      <c r="G14" s="48" t="s">
        <v>322</v>
      </c>
      <c r="H14" s="149"/>
      <c r="I14" s="150"/>
      <c r="J14" s="45"/>
    </row>
    <row r="15" spans="1:10" ht="14.45" customHeight="1" x14ac:dyDescent="0.2">
      <c r="A15" s="34"/>
      <c r="B15" s="35"/>
      <c r="C15" s="33"/>
      <c r="D15" s="33"/>
      <c r="E15" s="104"/>
      <c r="F15" s="104"/>
      <c r="G15" s="104"/>
      <c r="H15" s="104"/>
      <c r="I15" s="33"/>
      <c r="J15" s="16"/>
    </row>
    <row r="16" spans="1:10" ht="13.15" customHeight="1" x14ac:dyDescent="0.2">
      <c r="A16" s="105" t="s">
        <v>323</v>
      </c>
      <c r="B16" s="148"/>
      <c r="C16" s="151" t="s">
        <v>448</v>
      </c>
      <c r="D16" s="152"/>
      <c r="E16" s="41"/>
      <c r="F16" s="41"/>
      <c r="G16" s="41"/>
      <c r="H16" s="41"/>
      <c r="I16" s="41"/>
      <c r="J16" s="45"/>
    </row>
    <row r="17" spans="1:10" ht="14.45" customHeight="1" x14ac:dyDescent="0.2">
      <c r="A17" s="153"/>
      <c r="B17" s="154"/>
      <c r="C17" s="154"/>
      <c r="D17" s="154"/>
      <c r="E17" s="154"/>
      <c r="F17" s="154"/>
      <c r="G17" s="154"/>
      <c r="H17" s="154"/>
      <c r="I17" s="154"/>
      <c r="J17" s="155"/>
    </row>
    <row r="18" spans="1:10" x14ac:dyDescent="0.2">
      <c r="A18" s="137" t="s">
        <v>302</v>
      </c>
      <c r="B18" s="138"/>
      <c r="C18" s="156" t="s">
        <v>449</v>
      </c>
      <c r="D18" s="157"/>
      <c r="E18" s="157"/>
      <c r="F18" s="157"/>
      <c r="G18" s="157"/>
      <c r="H18" s="157"/>
      <c r="I18" s="157"/>
      <c r="J18" s="158"/>
    </row>
    <row r="19" spans="1:10" ht="14.25" x14ac:dyDescent="0.2">
      <c r="A19" s="14"/>
      <c r="B19" s="33"/>
      <c r="C19" s="47"/>
      <c r="D19" s="33"/>
      <c r="E19" s="104"/>
      <c r="F19" s="104"/>
      <c r="G19" s="104"/>
      <c r="H19" s="104"/>
      <c r="I19" s="33"/>
      <c r="J19" s="16"/>
    </row>
    <row r="20" spans="1:10" ht="14.25" x14ac:dyDescent="0.2">
      <c r="A20" s="137" t="s">
        <v>303</v>
      </c>
      <c r="B20" s="138"/>
      <c r="C20" s="143">
        <v>10090</v>
      </c>
      <c r="D20" s="144"/>
      <c r="E20" s="104"/>
      <c r="F20" s="104"/>
      <c r="G20" s="156" t="s">
        <v>450</v>
      </c>
      <c r="H20" s="157"/>
      <c r="I20" s="157"/>
      <c r="J20" s="158"/>
    </row>
    <row r="21" spans="1:10" ht="14.25" x14ac:dyDescent="0.2">
      <c r="A21" s="14"/>
      <c r="B21" s="33"/>
      <c r="C21" s="33"/>
      <c r="D21" s="33"/>
      <c r="E21" s="104"/>
      <c r="F21" s="104"/>
      <c r="G21" s="104"/>
      <c r="H21" s="104"/>
      <c r="I21" s="33"/>
      <c r="J21" s="16"/>
    </row>
    <row r="22" spans="1:10" x14ac:dyDescent="0.2">
      <c r="A22" s="137" t="s">
        <v>304</v>
      </c>
      <c r="B22" s="138"/>
      <c r="C22" s="156" t="s">
        <v>452</v>
      </c>
      <c r="D22" s="157"/>
      <c r="E22" s="157"/>
      <c r="F22" s="157"/>
      <c r="G22" s="157"/>
      <c r="H22" s="157"/>
      <c r="I22" s="157"/>
      <c r="J22" s="158"/>
    </row>
    <row r="23" spans="1:10" ht="14.25" x14ac:dyDescent="0.2">
      <c r="A23" s="14"/>
      <c r="B23" s="33"/>
      <c r="C23" s="33"/>
      <c r="D23" s="33"/>
      <c r="E23" s="104"/>
      <c r="F23" s="104"/>
      <c r="G23" s="104"/>
      <c r="H23" s="104"/>
      <c r="I23" s="33"/>
      <c r="J23" s="16"/>
    </row>
    <row r="24" spans="1:10" ht="14.25" x14ac:dyDescent="0.2">
      <c r="A24" s="137" t="s">
        <v>305</v>
      </c>
      <c r="B24" s="138"/>
      <c r="C24" s="159" t="s">
        <v>453</v>
      </c>
      <c r="D24" s="160"/>
      <c r="E24" s="160"/>
      <c r="F24" s="160"/>
      <c r="G24" s="160"/>
      <c r="H24" s="160"/>
      <c r="I24" s="160"/>
      <c r="J24" s="161"/>
    </row>
    <row r="25" spans="1:10" ht="14.25" x14ac:dyDescent="0.2">
      <c r="A25" s="14"/>
      <c r="B25" s="33"/>
      <c r="C25" s="47"/>
      <c r="D25" s="33"/>
      <c r="E25" s="104"/>
      <c r="F25" s="104"/>
      <c r="G25" s="104"/>
      <c r="H25" s="104"/>
      <c r="I25" s="33"/>
      <c r="J25" s="16"/>
    </row>
    <row r="26" spans="1:10" ht="14.25" x14ac:dyDescent="0.2">
      <c r="A26" s="137" t="s">
        <v>306</v>
      </c>
      <c r="B26" s="138"/>
      <c r="C26" s="162" t="s">
        <v>454</v>
      </c>
      <c r="D26" s="163"/>
      <c r="E26" s="163"/>
      <c r="F26" s="163"/>
      <c r="G26" s="163"/>
      <c r="H26" s="163"/>
      <c r="I26" s="163"/>
      <c r="J26" s="164"/>
    </row>
    <row r="27" spans="1:10" ht="13.9" customHeight="1" x14ac:dyDescent="0.2">
      <c r="A27" s="14"/>
      <c r="B27" s="33"/>
      <c r="C27" s="47"/>
      <c r="D27" s="33"/>
      <c r="E27" s="104"/>
      <c r="F27" s="104"/>
      <c r="G27" s="104"/>
      <c r="H27" s="104"/>
      <c r="I27" s="33"/>
      <c r="J27" s="16"/>
    </row>
    <row r="28" spans="1:10" ht="22.9" customHeight="1" x14ac:dyDescent="0.2">
      <c r="A28" s="105" t="s">
        <v>316</v>
      </c>
      <c r="B28" s="138"/>
      <c r="C28" s="103">
        <v>3476</v>
      </c>
      <c r="D28" s="17"/>
      <c r="E28" s="112"/>
      <c r="F28" s="112"/>
      <c r="G28" s="112"/>
      <c r="H28" s="112"/>
      <c r="I28" s="165"/>
      <c r="J28" s="166"/>
    </row>
    <row r="29" spans="1:10" ht="14.25" x14ac:dyDescent="0.2">
      <c r="A29" s="14"/>
      <c r="B29" s="33"/>
      <c r="C29" s="33"/>
      <c r="D29" s="33"/>
      <c r="E29" s="104"/>
      <c r="F29" s="104"/>
      <c r="G29" s="104"/>
      <c r="H29" s="104"/>
      <c r="I29" s="33"/>
      <c r="J29" s="16"/>
    </row>
    <row r="30" spans="1:10" ht="15" x14ac:dyDescent="0.2">
      <c r="A30" s="137" t="s">
        <v>307</v>
      </c>
      <c r="B30" s="138"/>
      <c r="C30" s="61" t="s">
        <v>326</v>
      </c>
      <c r="D30" s="167" t="s">
        <v>324</v>
      </c>
      <c r="E30" s="116"/>
      <c r="F30" s="116"/>
      <c r="G30" s="116"/>
      <c r="H30" s="54" t="s">
        <v>325</v>
      </c>
      <c r="I30" s="55" t="s">
        <v>326</v>
      </c>
      <c r="J30" s="56"/>
    </row>
    <row r="31" spans="1:10" x14ac:dyDescent="0.2">
      <c r="A31" s="137"/>
      <c r="B31" s="138"/>
      <c r="C31" s="18"/>
      <c r="D31" s="44"/>
      <c r="E31" s="146"/>
      <c r="F31" s="146"/>
      <c r="G31" s="146"/>
      <c r="H31" s="146"/>
      <c r="I31" s="168"/>
      <c r="J31" s="169"/>
    </row>
    <row r="32" spans="1:10" x14ac:dyDescent="0.2">
      <c r="A32" s="137" t="s">
        <v>317</v>
      </c>
      <c r="B32" s="138"/>
      <c r="C32" s="27" t="s">
        <v>329</v>
      </c>
      <c r="D32" s="167" t="s">
        <v>327</v>
      </c>
      <c r="E32" s="116"/>
      <c r="F32" s="116"/>
      <c r="G32" s="116"/>
      <c r="H32" s="57" t="s">
        <v>328</v>
      </c>
      <c r="I32" s="58" t="s">
        <v>329</v>
      </c>
      <c r="J32" s="59"/>
    </row>
    <row r="33" spans="1:10" ht="14.25" x14ac:dyDescent="0.2">
      <c r="A33" s="14"/>
      <c r="B33" s="33"/>
      <c r="C33" s="33"/>
      <c r="D33" s="33"/>
      <c r="E33" s="104"/>
      <c r="F33" s="104"/>
      <c r="G33" s="104"/>
      <c r="H33" s="104"/>
      <c r="I33" s="33"/>
      <c r="J33" s="16"/>
    </row>
    <row r="34" spans="1:10" x14ac:dyDescent="0.2">
      <c r="A34" s="167" t="s">
        <v>318</v>
      </c>
      <c r="B34" s="116"/>
      <c r="C34" s="116"/>
      <c r="D34" s="116"/>
      <c r="E34" s="116" t="s">
        <v>308</v>
      </c>
      <c r="F34" s="116"/>
      <c r="G34" s="116"/>
      <c r="H34" s="116"/>
      <c r="I34" s="116"/>
      <c r="J34" s="19" t="s">
        <v>309</v>
      </c>
    </row>
    <row r="35" spans="1:10" ht="14.25" x14ac:dyDescent="0.2">
      <c r="A35" s="14"/>
      <c r="B35" s="33"/>
      <c r="C35" s="33"/>
      <c r="D35" s="33"/>
      <c r="E35" s="104"/>
      <c r="F35" s="104"/>
      <c r="G35" s="104"/>
      <c r="H35" s="104"/>
      <c r="I35" s="33"/>
      <c r="J35" s="43"/>
    </row>
    <row r="36" spans="1:10" x14ac:dyDescent="0.2">
      <c r="A36" s="170" t="s">
        <v>455</v>
      </c>
      <c r="B36" s="171"/>
      <c r="C36" s="171"/>
      <c r="D36" s="172"/>
      <c r="E36" s="170" t="s">
        <v>456</v>
      </c>
      <c r="F36" s="171"/>
      <c r="G36" s="171"/>
      <c r="H36" s="171"/>
      <c r="I36" s="178"/>
      <c r="J36" s="100" t="s">
        <v>457</v>
      </c>
    </row>
    <row r="37" spans="1:10" ht="14.25" x14ac:dyDescent="0.2">
      <c r="A37" s="14"/>
      <c r="B37" s="33"/>
      <c r="C37" s="47"/>
      <c r="D37" s="179"/>
      <c r="E37" s="179"/>
      <c r="F37" s="179"/>
      <c r="G37" s="179"/>
      <c r="H37" s="179"/>
      <c r="I37" s="179"/>
      <c r="J37" s="16"/>
    </row>
    <row r="38" spans="1:10" x14ac:dyDescent="0.2">
      <c r="A38" s="170" t="s">
        <v>458</v>
      </c>
      <c r="B38" s="171"/>
      <c r="C38" s="171"/>
      <c r="D38" s="172"/>
      <c r="E38" s="170" t="s">
        <v>459</v>
      </c>
      <c r="F38" s="171"/>
      <c r="G38" s="171"/>
      <c r="H38" s="171"/>
      <c r="I38" s="172"/>
      <c r="J38" s="101" t="s">
        <v>460</v>
      </c>
    </row>
    <row r="39" spans="1:10" ht="14.25" x14ac:dyDescent="0.2">
      <c r="A39" s="14"/>
      <c r="B39" s="33"/>
      <c r="C39" s="47"/>
      <c r="D39" s="46"/>
      <c r="E39" s="179"/>
      <c r="F39" s="179"/>
      <c r="G39" s="179"/>
      <c r="H39" s="179"/>
      <c r="I39" s="35"/>
      <c r="J39" s="16"/>
    </row>
    <row r="40" spans="1:10" x14ac:dyDescent="0.2">
      <c r="A40" s="180" t="s">
        <v>465</v>
      </c>
      <c r="B40" s="181"/>
      <c r="C40" s="181"/>
      <c r="D40" s="182"/>
      <c r="E40" s="174" t="s">
        <v>472</v>
      </c>
      <c r="F40" s="175"/>
      <c r="G40" s="175"/>
      <c r="H40" s="175"/>
      <c r="I40" s="176"/>
      <c r="J40" s="102">
        <v>400790760002</v>
      </c>
    </row>
    <row r="41" spans="1:10" ht="14.25" x14ac:dyDescent="0.2">
      <c r="A41" s="14"/>
      <c r="B41" s="64"/>
      <c r="C41" s="63"/>
      <c r="D41" s="65"/>
      <c r="E41" s="65"/>
      <c r="F41" s="65"/>
      <c r="G41" s="65"/>
      <c r="H41" s="65"/>
      <c r="I41" s="66"/>
      <c r="J41" s="16"/>
    </row>
    <row r="42" spans="1:10" x14ac:dyDescent="0.2">
      <c r="A42" s="174" t="s">
        <v>466</v>
      </c>
      <c r="B42" s="175"/>
      <c r="C42" s="175"/>
      <c r="D42" s="176"/>
      <c r="E42" s="174" t="s">
        <v>467</v>
      </c>
      <c r="F42" s="175"/>
      <c r="G42" s="175"/>
      <c r="H42" s="175"/>
      <c r="I42" s="176"/>
      <c r="J42" s="102">
        <v>2861194</v>
      </c>
    </row>
    <row r="43" spans="1:10" ht="14.25" x14ac:dyDescent="0.2">
      <c r="A43" s="20"/>
      <c r="B43" s="47"/>
      <c r="C43" s="177"/>
      <c r="D43" s="177"/>
      <c r="E43" s="104"/>
      <c r="F43" s="104"/>
      <c r="G43" s="177"/>
      <c r="H43" s="177"/>
      <c r="I43" s="177"/>
      <c r="J43" s="16"/>
    </row>
    <row r="44" spans="1:10" x14ac:dyDescent="0.2">
      <c r="A44" s="174" t="s">
        <v>468</v>
      </c>
      <c r="B44" s="175"/>
      <c r="C44" s="175"/>
      <c r="D44" s="176"/>
      <c r="E44" s="174" t="s">
        <v>469</v>
      </c>
      <c r="F44" s="175"/>
      <c r="G44" s="175"/>
      <c r="H44" s="175"/>
      <c r="I44" s="176"/>
      <c r="J44" s="102">
        <v>4400874190007</v>
      </c>
    </row>
    <row r="45" spans="1:10" ht="14.25" x14ac:dyDescent="0.2">
      <c r="A45" s="20"/>
      <c r="B45" s="47"/>
      <c r="C45" s="47"/>
      <c r="D45" s="33"/>
      <c r="E45" s="173"/>
      <c r="F45" s="173"/>
      <c r="G45" s="177"/>
      <c r="H45" s="177"/>
      <c r="I45" s="33"/>
      <c r="J45" s="16"/>
    </row>
    <row r="46" spans="1:10" x14ac:dyDescent="0.2">
      <c r="A46" s="174" t="s">
        <v>470</v>
      </c>
      <c r="B46" s="175"/>
      <c r="C46" s="175"/>
      <c r="D46" s="176"/>
      <c r="E46" s="174" t="s">
        <v>471</v>
      </c>
      <c r="F46" s="175"/>
      <c r="G46" s="175"/>
      <c r="H46" s="175"/>
      <c r="I46" s="176"/>
      <c r="J46" s="102">
        <v>111718171</v>
      </c>
    </row>
    <row r="47" spans="1:10" ht="14.25" x14ac:dyDescent="0.2">
      <c r="A47" s="20"/>
      <c r="B47" s="47"/>
      <c r="C47" s="47"/>
      <c r="D47" s="33"/>
      <c r="E47" s="104"/>
      <c r="F47" s="104"/>
      <c r="G47" s="177"/>
      <c r="H47" s="177"/>
      <c r="I47" s="33"/>
      <c r="J47" s="60" t="s">
        <v>330</v>
      </c>
    </row>
    <row r="48" spans="1:10" ht="14.25" x14ac:dyDescent="0.2">
      <c r="A48" s="20"/>
      <c r="B48" s="47"/>
      <c r="C48" s="47"/>
      <c r="D48" s="33"/>
      <c r="E48" s="104"/>
      <c r="F48" s="104"/>
      <c r="G48" s="177"/>
      <c r="H48" s="177"/>
      <c r="I48" s="33"/>
      <c r="J48" s="60" t="s">
        <v>331</v>
      </c>
    </row>
    <row r="49" spans="1:10" ht="14.45" customHeight="1" x14ac:dyDescent="0.2">
      <c r="A49" s="105" t="s">
        <v>310</v>
      </c>
      <c r="B49" s="106"/>
      <c r="C49" s="149"/>
      <c r="D49" s="150"/>
      <c r="E49" s="186" t="s">
        <v>332</v>
      </c>
      <c r="F49" s="187"/>
      <c r="G49" s="188"/>
      <c r="H49" s="189"/>
      <c r="I49" s="189"/>
      <c r="J49" s="190"/>
    </row>
    <row r="50" spans="1:10" ht="14.25" x14ac:dyDescent="0.2">
      <c r="A50" s="20"/>
      <c r="B50" s="47"/>
      <c r="C50" s="177"/>
      <c r="D50" s="177"/>
      <c r="E50" s="104"/>
      <c r="F50" s="104"/>
      <c r="G50" s="110" t="s">
        <v>333</v>
      </c>
      <c r="H50" s="110"/>
      <c r="I50" s="110"/>
      <c r="J50" s="21"/>
    </row>
    <row r="51" spans="1:10" ht="13.9" customHeight="1" x14ac:dyDescent="0.2">
      <c r="A51" s="105" t="s">
        <v>311</v>
      </c>
      <c r="B51" s="106"/>
      <c r="C51" s="183" t="s">
        <v>461</v>
      </c>
      <c r="D51" s="184"/>
      <c r="E51" s="184"/>
      <c r="F51" s="184"/>
      <c r="G51" s="184"/>
      <c r="H51" s="184"/>
      <c r="I51" s="184"/>
      <c r="J51" s="185"/>
    </row>
    <row r="52" spans="1:10" ht="14.25" x14ac:dyDescent="0.2">
      <c r="A52" s="14"/>
      <c r="B52" s="33"/>
      <c r="C52" s="112" t="s">
        <v>312</v>
      </c>
      <c r="D52" s="112"/>
      <c r="E52" s="112"/>
      <c r="F52" s="112"/>
      <c r="G52" s="112"/>
      <c r="H52" s="112"/>
      <c r="I52" s="112"/>
      <c r="J52" s="16"/>
    </row>
    <row r="53" spans="1:10" ht="14.25" x14ac:dyDescent="0.2">
      <c r="A53" s="105" t="s">
        <v>313</v>
      </c>
      <c r="B53" s="106"/>
      <c r="C53" s="113" t="s">
        <v>462</v>
      </c>
      <c r="D53" s="114"/>
      <c r="E53" s="115"/>
      <c r="F53" s="104"/>
      <c r="G53" s="104"/>
      <c r="H53" s="116"/>
      <c r="I53" s="116"/>
      <c r="J53" s="117"/>
    </row>
    <row r="54" spans="1:10" ht="14.25" x14ac:dyDescent="0.2">
      <c r="A54" s="14"/>
      <c r="B54" s="33"/>
      <c r="C54" s="47"/>
      <c r="D54" s="33"/>
      <c r="E54" s="104"/>
      <c r="F54" s="104"/>
      <c r="G54" s="104"/>
      <c r="H54" s="104"/>
      <c r="I54" s="33"/>
      <c r="J54" s="16"/>
    </row>
    <row r="55" spans="1:10" ht="14.45" customHeight="1" x14ac:dyDescent="0.2">
      <c r="A55" s="105" t="s">
        <v>305</v>
      </c>
      <c r="B55" s="106"/>
      <c r="C55" s="118" t="s">
        <v>453</v>
      </c>
      <c r="D55" s="119"/>
      <c r="E55" s="119"/>
      <c r="F55" s="119"/>
      <c r="G55" s="119"/>
      <c r="H55" s="119"/>
      <c r="I55" s="119"/>
      <c r="J55" s="120"/>
    </row>
    <row r="56" spans="1:10" ht="14.25" x14ac:dyDescent="0.2">
      <c r="A56" s="14"/>
      <c r="B56" s="33"/>
      <c r="C56" s="33"/>
      <c r="D56" s="33"/>
      <c r="E56" s="104"/>
      <c r="F56" s="104"/>
      <c r="G56" s="104"/>
      <c r="H56" s="104"/>
      <c r="I56" s="33"/>
      <c r="J56" s="16"/>
    </row>
    <row r="57" spans="1:10" ht="14.25" x14ac:dyDescent="0.2">
      <c r="A57" s="105" t="s">
        <v>334</v>
      </c>
      <c r="B57" s="106"/>
      <c r="C57" s="107" t="s">
        <v>463</v>
      </c>
      <c r="D57" s="108"/>
      <c r="E57" s="108"/>
      <c r="F57" s="108"/>
      <c r="G57" s="108"/>
      <c r="H57" s="108"/>
      <c r="I57" s="108"/>
      <c r="J57" s="109"/>
    </row>
    <row r="58" spans="1:10" ht="14.45" customHeight="1" x14ac:dyDescent="0.2">
      <c r="A58" s="14"/>
      <c r="B58" s="33"/>
      <c r="C58" s="110" t="s">
        <v>335</v>
      </c>
      <c r="D58" s="110"/>
      <c r="E58" s="110"/>
      <c r="F58" s="110"/>
      <c r="G58" s="33"/>
      <c r="H58" s="33"/>
      <c r="I58" s="33"/>
      <c r="J58" s="16"/>
    </row>
    <row r="59" spans="1:10" ht="14.25" x14ac:dyDescent="0.2">
      <c r="A59" s="105" t="s">
        <v>336</v>
      </c>
      <c r="B59" s="106"/>
      <c r="C59" s="107" t="s">
        <v>464</v>
      </c>
      <c r="D59" s="108"/>
      <c r="E59" s="108"/>
      <c r="F59" s="108"/>
      <c r="G59" s="108"/>
      <c r="H59" s="108"/>
      <c r="I59" s="108"/>
      <c r="J59" s="109"/>
    </row>
    <row r="60" spans="1:10" ht="14.45" customHeight="1" x14ac:dyDescent="0.2">
      <c r="A60" s="22"/>
      <c r="B60" s="23"/>
      <c r="C60" s="111" t="s">
        <v>337</v>
      </c>
      <c r="D60" s="111"/>
      <c r="E60" s="111"/>
      <c r="F60" s="111"/>
      <c r="G60" s="111"/>
      <c r="H60" s="23"/>
      <c r="I60" s="23"/>
      <c r="J60" s="24"/>
    </row>
    <row r="67" ht="27" customHeight="1" x14ac:dyDescent="0.2"/>
    <row r="71" ht="38.450000000000003" customHeight="1" x14ac:dyDescent="0.2"/>
  </sheetData>
  <sheetProtection algorithmName="SHA-512" hashValue="cMltFe50oLSBYdvxW55Dfb41EKi0yBu+jkxWmZG3IwKbZ7holuGd8LQ3cP0qdxmp2YViteFkRXbiyrUI7V2REQ==" saltValue="E1O1O8msPxDNuYVfOhLkOw=="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5"/>
  <sheetViews>
    <sheetView view="pageBreakPreview" topLeftCell="A106" zoomScale="110" zoomScaleNormal="100" workbookViewId="0">
      <selection activeCell="A110" sqref="A110:XFD110"/>
    </sheetView>
  </sheetViews>
  <sheetFormatPr defaultColWidth="8.85546875" defaultRowHeight="12.75" x14ac:dyDescent="0.2"/>
  <cols>
    <col min="1" max="7" width="8.85546875" style="9"/>
    <col min="8" max="9" width="15.7109375" style="26" customWidth="1"/>
    <col min="10" max="10" width="10.28515625" style="9" bestFit="1" customWidth="1"/>
    <col min="11" max="16384" width="8.85546875" style="9"/>
  </cols>
  <sheetData>
    <row r="1" spans="1:9" x14ac:dyDescent="0.2">
      <c r="A1" s="199" t="s">
        <v>1</v>
      </c>
      <c r="B1" s="200"/>
      <c r="C1" s="200"/>
      <c r="D1" s="200"/>
      <c r="E1" s="200"/>
      <c r="F1" s="200"/>
      <c r="G1" s="200"/>
      <c r="H1" s="200"/>
      <c r="I1" s="200"/>
    </row>
    <row r="2" spans="1:9" x14ac:dyDescent="0.2">
      <c r="A2" s="201" t="s">
        <v>473</v>
      </c>
      <c r="B2" s="202"/>
      <c r="C2" s="202"/>
      <c r="D2" s="202"/>
      <c r="E2" s="202"/>
      <c r="F2" s="202"/>
      <c r="G2" s="202"/>
      <c r="H2" s="202"/>
      <c r="I2" s="202"/>
    </row>
    <row r="3" spans="1:9" x14ac:dyDescent="0.2">
      <c r="A3" s="203" t="s">
        <v>434</v>
      </c>
      <c r="B3" s="204"/>
      <c r="C3" s="204"/>
      <c r="D3" s="204"/>
      <c r="E3" s="204"/>
      <c r="F3" s="204"/>
      <c r="G3" s="204"/>
      <c r="H3" s="204"/>
      <c r="I3" s="204"/>
    </row>
    <row r="4" spans="1:9" ht="12.75" customHeight="1" x14ac:dyDescent="0.2">
      <c r="A4" s="205" t="s">
        <v>474</v>
      </c>
      <c r="B4" s="206"/>
      <c r="C4" s="206"/>
      <c r="D4" s="206"/>
      <c r="E4" s="206"/>
      <c r="F4" s="206"/>
      <c r="G4" s="206"/>
      <c r="H4" s="206"/>
      <c r="I4" s="207"/>
    </row>
    <row r="5" spans="1:9" ht="33.75" x14ac:dyDescent="0.2">
      <c r="A5" s="210" t="s">
        <v>2</v>
      </c>
      <c r="B5" s="211"/>
      <c r="C5" s="211"/>
      <c r="D5" s="211"/>
      <c r="E5" s="211"/>
      <c r="F5" s="211"/>
      <c r="G5" s="74" t="s">
        <v>104</v>
      </c>
      <c r="H5" s="75" t="s">
        <v>289</v>
      </c>
      <c r="I5" s="75" t="s">
        <v>294</v>
      </c>
    </row>
    <row r="6" spans="1:9" x14ac:dyDescent="0.2">
      <c r="A6" s="208">
        <v>1</v>
      </c>
      <c r="B6" s="209"/>
      <c r="C6" s="209"/>
      <c r="D6" s="209"/>
      <c r="E6" s="209"/>
      <c r="F6" s="209"/>
      <c r="G6" s="76">
        <v>2</v>
      </c>
      <c r="H6" s="75">
        <v>3</v>
      </c>
      <c r="I6" s="75">
        <v>4</v>
      </c>
    </row>
    <row r="7" spans="1:9" x14ac:dyDescent="0.2">
      <c r="A7" s="212"/>
      <c r="B7" s="212"/>
      <c r="C7" s="212"/>
      <c r="D7" s="212"/>
      <c r="E7" s="212"/>
      <c r="F7" s="212"/>
      <c r="G7" s="212"/>
      <c r="H7" s="212"/>
      <c r="I7" s="213"/>
    </row>
    <row r="8" spans="1:9" ht="12.75" customHeight="1" x14ac:dyDescent="0.2">
      <c r="A8" s="192" t="s">
        <v>4</v>
      </c>
      <c r="B8" s="192"/>
      <c r="C8" s="192"/>
      <c r="D8" s="192"/>
      <c r="E8" s="192"/>
      <c r="F8" s="192"/>
      <c r="G8" s="67">
        <v>1</v>
      </c>
      <c r="H8" s="77">
        <v>0</v>
      </c>
      <c r="I8" s="77">
        <v>0</v>
      </c>
    </row>
    <row r="9" spans="1:9" ht="12.75" customHeight="1" x14ac:dyDescent="0.2">
      <c r="A9" s="193" t="s">
        <v>5</v>
      </c>
      <c r="B9" s="193"/>
      <c r="C9" s="193"/>
      <c r="D9" s="193"/>
      <c r="E9" s="193"/>
      <c r="F9" s="193"/>
      <c r="G9" s="68">
        <v>2</v>
      </c>
      <c r="H9" s="78">
        <f>H10+H17+H27+H38+H43</f>
        <v>90026262</v>
      </c>
      <c r="I9" s="78">
        <f>I10+I17+I27+I38+I43</f>
        <v>90135079</v>
      </c>
    </row>
    <row r="10" spans="1:9" ht="12.75" customHeight="1" x14ac:dyDescent="0.2">
      <c r="A10" s="196" t="s">
        <v>6</v>
      </c>
      <c r="B10" s="196"/>
      <c r="C10" s="196"/>
      <c r="D10" s="196"/>
      <c r="E10" s="196"/>
      <c r="F10" s="196"/>
      <c r="G10" s="68">
        <v>3</v>
      </c>
      <c r="H10" s="78">
        <f>H11+H12+H13+H14+H15+H16</f>
        <v>11090877</v>
      </c>
      <c r="I10" s="78">
        <f>I11+I12+I13+I14+I15+I16</f>
        <v>11963355</v>
      </c>
    </row>
    <row r="11" spans="1:9" ht="12.75" customHeight="1" x14ac:dyDescent="0.2">
      <c r="A11" s="191" t="s">
        <v>7</v>
      </c>
      <c r="B11" s="191"/>
      <c r="C11" s="191"/>
      <c r="D11" s="191"/>
      <c r="E11" s="191"/>
      <c r="F11" s="191"/>
      <c r="G11" s="67">
        <v>4</v>
      </c>
      <c r="H11" s="77">
        <v>0</v>
      </c>
      <c r="I11" s="77">
        <v>7669</v>
      </c>
    </row>
    <row r="12" spans="1:9" ht="23.45" customHeight="1" x14ac:dyDescent="0.2">
      <c r="A12" s="191" t="s">
        <v>8</v>
      </c>
      <c r="B12" s="191"/>
      <c r="C12" s="191"/>
      <c r="D12" s="191"/>
      <c r="E12" s="191"/>
      <c r="F12" s="191"/>
      <c r="G12" s="67">
        <v>5</v>
      </c>
      <c r="H12" s="77">
        <v>8849397</v>
      </c>
      <c r="I12" s="77">
        <v>9794611</v>
      </c>
    </row>
    <row r="13" spans="1:9" ht="12.75" customHeight="1" x14ac:dyDescent="0.2">
      <c r="A13" s="191" t="s">
        <v>9</v>
      </c>
      <c r="B13" s="191"/>
      <c r="C13" s="191"/>
      <c r="D13" s="191"/>
      <c r="E13" s="191"/>
      <c r="F13" s="191"/>
      <c r="G13" s="67">
        <v>6</v>
      </c>
      <c r="H13" s="77">
        <v>994213</v>
      </c>
      <c r="I13" s="77">
        <v>994213</v>
      </c>
    </row>
    <row r="14" spans="1:9" ht="12.75" customHeight="1" x14ac:dyDescent="0.2">
      <c r="A14" s="191" t="s">
        <v>10</v>
      </c>
      <c r="B14" s="191"/>
      <c r="C14" s="191"/>
      <c r="D14" s="191"/>
      <c r="E14" s="191"/>
      <c r="F14" s="191"/>
      <c r="G14" s="67">
        <v>7</v>
      </c>
      <c r="H14" s="77">
        <v>0</v>
      </c>
      <c r="I14" s="77">
        <v>0</v>
      </c>
    </row>
    <row r="15" spans="1:9" ht="12.75" customHeight="1" x14ac:dyDescent="0.2">
      <c r="A15" s="191" t="s">
        <v>11</v>
      </c>
      <c r="B15" s="191"/>
      <c r="C15" s="191"/>
      <c r="D15" s="191"/>
      <c r="E15" s="191"/>
      <c r="F15" s="191"/>
      <c r="G15" s="67">
        <v>8</v>
      </c>
      <c r="H15" s="77">
        <v>297874</v>
      </c>
      <c r="I15" s="77">
        <v>66380</v>
      </c>
    </row>
    <row r="16" spans="1:9" ht="12.75" customHeight="1" x14ac:dyDescent="0.2">
      <c r="A16" s="191" t="s">
        <v>12</v>
      </c>
      <c r="B16" s="191"/>
      <c r="C16" s="191"/>
      <c r="D16" s="191"/>
      <c r="E16" s="191"/>
      <c r="F16" s="191"/>
      <c r="G16" s="67">
        <v>9</v>
      </c>
      <c r="H16" s="77">
        <v>949393</v>
      </c>
      <c r="I16" s="77">
        <v>1100482</v>
      </c>
    </row>
    <row r="17" spans="1:9" ht="12.75" customHeight="1" x14ac:dyDescent="0.2">
      <c r="A17" s="196" t="s">
        <v>13</v>
      </c>
      <c r="B17" s="196"/>
      <c r="C17" s="196"/>
      <c r="D17" s="196"/>
      <c r="E17" s="196"/>
      <c r="F17" s="196"/>
      <c r="G17" s="68">
        <v>10</v>
      </c>
      <c r="H17" s="78">
        <f>H18+H19+H20+H21+H22+H23+H24+H25+H26</f>
        <v>77050003</v>
      </c>
      <c r="I17" s="78">
        <f>I18+I19+I20+I21+I22+I23+I24+I25+I26</f>
        <v>75933856</v>
      </c>
    </row>
    <row r="18" spans="1:9" ht="12.75" customHeight="1" x14ac:dyDescent="0.2">
      <c r="A18" s="191" t="s">
        <v>14</v>
      </c>
      <c r="B18" s="191"/>
      <c r="C18" s="191"/>
      <c r="D18" s="191"/>
      <c r="E18" s="191"/>
      <c r="F18" s="191"/>
      <c r="G18" s="67">
        <v>11</v>
      </c>
      <c r="H18" s="77">
        <v>9069638</v>
      </c>
      <c r="I18" s="77">
        <v>9422969</v>
      </c>
    </row>
    <row r="19" spans="1:9" ht="12.75" customHeight="1" x14ac:dyDescent="0.2">
      <c r="A19" s="191" t="s">
        <v>15</v>
      </c>
      <c r="B19" s="191"/>
      <c r="C19" s="191"/>
      <c r="D19" s="191"/>
      <c r="E19" s="191"/>
      <c r="F19" s="191"/>
      <c r="G19" s="67">
        <v>12</v>
      </c>
      <c r="H19" s="77">
        <v>12398627</v>
      </c>
      <c r="I19" s="77">
        <v>12070878</v>
      </c>
    </row>
    <row r="20" spans="1:9" ht="12.75" customHeight="1" x14ac:dyDescent="0.2">
      <c r="A20" s="191" t="s">
        <v>16</v>
      </c>
      <c r="B20" s="191"/>
      <c r="C20" s="191"/>
      <c r="D20" s="191"/>
      <c r="E20" s="191"/>
      <c r="F20" s="191"/>
      <c r="G20" s="67">
        <v>13</v>
      </c>
      <c r="H20" s="77">
        <v>11221427</v>
      </c>
      <c r="I20" s="77">
        <v>10562670</v>
      </c>
    </row>
    <row r="21" spans="1:9" ht="12.75" customHeight="1" x14ac:dyDescent="0.2">
      <c r="A21" s="191" t="s">
        <v>17</v>
      </c>
      <c r="B21" s="191"/>
      <c r="C21" s="191"/>
      <c r="D21" s="191"/>
      <c r="E21" s="191"/>
      <c r="F21" s="191"/>
      <c r="G21" s="67">
        <v>14</v>
      </c>
      <c r="H21" s="77">
        <v>3694849</v>
      </c>
      <c r="I21" s="77">
        <v>6006929</v>
      </c>
    </row>
    <row r="22" spans="1:9" ht="12.75" customHeight="1" x14ac:dyDescent="0.2">
      <c r="A22" s="191" t="s">
        <v>18</v>
      </c>
      <c r="B22" s="191"/>
      <c r="C22" s="191"/>
      <c r="D22" s="191"/>
      <c r="E22" s="191"/>
      <c r="F22" s="191"/>
      <c r="G22" s="67">
        <v>15</v>
      </c>
      <c r="H22" s="77">
        <v>0</v>
      </c>
      <c r="I22" s="77">
        <v>0</v>
      </c>
    </row>
    <row r="23" spans="1:9" ht="12.75" customHeight="1" x14ac:dyDescent="0.2">
      <c r="A23" s="191" t="s">
        <v>19</v>
      </c>
      <c r="B23" s="191"/>
      <c r="C23" s="191"/>
      <c r="D23" s="191"/>
      <c r="E23" s="191"/>
      <c r="F23" s="191"/>
      <c r="G23" s="67">
        <v>16</v>
      </c>
      <c r="H23" s="77">
        <v>19231</v>
      </c>
      <c r="I23" s="77">
        <v>40833</v>
      </c>
    </row>
    <row r="24" spans="1:9" ht="12.75" customHeight="1" x14ac:dyDescent="0.2">
      <c r="A24" s="191" t="s">
        <v>20</v>
      </c>
      <c r="B24" s="191"/>
      <c r="C24" s="191"/>
      <c r="D24" s="191"/>
      <c r="E24" s="191"/>
      <c r="F24" s="191"/>
      <c r="G24" s="67">
        <v>17</v>
      </c>
      <c r="H24" s="77">
        <v>1497216</v>
      </c>
      <c r="I24" s="77">
        <v>1226607</v>
      </c>
    </row>
    <row r="25" spans="1:9" ht="12.75" customHeight="1" x14ac:dyDescent="0.2">
      <c r="A25" s="191" t="s">
        <v>21</v>
      </c>
      <c r="B25" s="191"/>
      <c r="C25" s="191"/>
      <c r="D25" s="191"/>
      <c r="E25" s="191"/>
      <c r="F25" s="191"/>
      <c r="G25" s="67">
        <v>18</v>
      </c>
      <c r="H25" s="77">
        <v>39149015</v>
      </c>
      <c r="I25" s="77">
        <v>36602970</v>
      </c>
    </row>
    <row r="26" spans="1:9" ht="12.75" customHeight="1" x14ac:dyDescent="0.2">
      <c r="A26" s="191" t="s">
        <v>22</v>
      </c>
      <c r="B26" s="191"/>
      <c r="C26" s="191"/>
      <c r="D26" s="191"/>
      <c r="E26" s="191"/>
      <c r="F26" s="191"/>
      <c r="G26" s="67">
        <v>19</v>
      </c>
      <c r="H26" s="77">
        <v>0</v>
      </c>
      <c r="I26" s="77">
        <v>0</v>
      </c>
    </row>
    <row r="27" spans="1:9" ht="12.75" customHeight="1" x14ac:dyDescent="0.2">
      <c r="A27" s="196" t="s">
        <v>23</v>
      </c>
      <c r="B27" s="196"/>
      <c r="C27" s="196"/>
      <c r="D27" s="196"/>
      <c r="E27" s="196"/>
      <c r="F27" s="196"/>
      <c r="G27" s="68">
        <v>20</v>
      </c>
      <c r="H27" s="78">
        <f>SUM(H28:H37)</f>
        <v>707733</v>
      </c>
      <c r="I27" s="78">
        <f>SUM(I28:I37)</f>
        <v>1023199</v>
      </c>
    </row>
    <row r="28" spans="1:9" ht="12.75" customHeight="1" x14ac:dyDescent="0.2">
      <c r="A28" s="191" t="s">
        <v>24</v>
      </c>
      <c r="B28" s="191"/>
      <c r="C28" s="191"/>
      <c r="D28" s="191"/>
      <c r="E28" s="191"/>
      <c r="F28" s="191"/>
      <c r="G28" s="67">
        <v>21</v>
      </c>
      <c r="H28" s="77">
        <v>0</v>
      </c>
      <c r="I28" s="77">
        <v>0</v>
      </c>
    </row>
    <row r="29" spans="1:9" ht="12.75" customHeight="1" x14ac:dyDescent="0.2">
      <c r="A29" s="191" t="s">
        <v>25</v>
      </c>
      <c r="B29" s="191"/>
      <c r="C29" s="191"/>
      <c r="D29" s="191"/>
      <c r="E29" s="191"/>
      <c r="F29" s="191"/>
      <c r="G29" s="67">
        <v>22</v>
      </c>
      <c r="H29" s="77">
        <v>0</v>
      </c>
      <c r="I29" s="77">
        <v>0</v>
      </c>
    </row>
    <row r="30" spans="1:9" ht="12.75" customHeight="1" x14ac:dyDescent="0.2">
      <c r="A30" s="191" t="s">
        <v>26</v>
      </c>
      <c r="B30" s="191"/>
      <c r="C30" s="191"/>
      <c r="D30" s="191"/>
      <c r="E30" s="191"/>
      <c r="F30" s="191"/>
      <c r="G30" s="67">
        <v>23</v>
      </c>
      <c r="H30" s="77">
        <v>0</v>
      </c>
      <c r="I30" s="77">
        <v>0</v>
      </c>
    </row>
    <row r="31" spans="1:9" ht="24.6" customHeight="1" x14ac:dyDescent="0.2">
      <c r="A31" s="191" t="s">
        <v>27</v>
      </c>
      <c r="B31" s="191"/>
      <c r="C31" s="191"/>
      <c r="D31" s="191"/>
      <c r="E31" s="191"/>
      <c r="F31" s="191"/>
      <c r="G31" s="67">
        <v>24</v>
      </c>
      <c r="H31" s="77">
        <v>0</v>
      </c>
      <c r="I31" s="77">
        <v>0</v>
      </c>
    </row>
    <row r="32" spans="1:9" ht="24" customHeight="1" x14ac:dyDescent="0.2">
      <c r="A32" s="191" t="s">
        <v>28</v>
      </c>
      <c r="B32" s="191"/>
      <c r="C32" s="191"/>
      <c r="D32" s="191"/>
      <c r="E32" s="191"/>
      <c r="F32" s="191"/>
      <c r="G32" s="67">
        <v>25</v>
      </c>
      <c r="H32" s="77">
        <v>0</v>
      </c>
      <c r="I32" s="77">
        <v>0</v>
      </c>
    </row>
    <row r="33" spans="1:9" ht="26.45" customHeight="1" x14ac:dyDescent="0.2">
      <c r="A33" s="191" t="s">
        <v>29</v>
      </c>
      <c r="B33" s="191"/>
      <c r="C33" s="191"/>
      <c r="D33" s="191"/>
      <c r="E33" s="191"/>
      <c r="F33" s="191"/>
      <c r="G33" s="67">
        <v>26</v>
      </c>
      <c r="H33" s="77">
        <v>0</v>
      </c>
      <c r="I33" s="77">
        <v>0</v>
      </c>
    </row>
    <row r="34" spans="1:9" ht="12.75" customHeight="1" x14ac:dyDescent="0.2">
      <c r="A34" s="191" t="s">
        <v>30</v>
      </c>
      <c r="B34" s="191"/>
      <c r="C34" s="191"/>
      <c r="D34" s="191"/>
      <c r="E34" s="191"/>
      <c r="F34" s="191"/>
      <c r="G34" s="67">
        <v>27</v>
      </c>
      <c r="H34" s="77">
        <v>0</v>
      </c>
      <c r="I34" s="77">
        <v>0</v>
      </c>
    </row>
    <row r="35" spans="1:9" ht="12.75" customHeight="1" x14ac:dyDescent="0.2">
      <c r="A35" s="191" t="s">
        <v>31</v>
      </c>
      <c r="B35" s="191"/>
      <c r="C35" s="191"/>
      <c r="D35" s="191"/>
      <c r="E35" s="191"/>
      <c r="F35" s="191"/>
      <c r="G35" s="67">
        <v>28</v>
      </c>
      <c r="H35" s="77">
        <v>391296</v>
      </c>
      <c r="I35" s="77">
        <v>706762</v>
      </c>
    </row>
    <row r="36" spans="1:9" ht="12.75" customHeight="1" x14ac:dyDescent="0.2">
      <c r="A36" s="191" t="s">
        <v>32</v>
      </c>
      <c r="B36" s="191"/>
      <c r="C36" s="191"/>
      <c r="D36" s="191"/>
      <c r="E36" s="191"/>
      <c r="F36" s="191"/>
      <c r="G36" s="67">
        <v>29</v>
      </c>
      <c r="H36" s="77">
        <v>316437</v>
      </c>
      <c r="I36" s="77">
        <v>316437</v>
      </c>
    </row>
    <row r="37" spans="1:9" ht="12.75" customHeight="1" x14ac:dyDescent="0.2">
      <c r="A37" s="191" t="s">
        <v>33</v>
      </c>
      <c r="B37" s="191"/>
      <c r="C37" s="191"/>
      <c r="D37" s="191"/>
      <c r="E37" s="191"/>
      <c r="F37" s="191"/>
      <c r="G37" s="67">
        <v>30</v>
      </c>
      <c r="H37" s="77">
        <v>0</v>
      </c>
      <c r="I37" s="77">
        <v>0</v>
      </c>
    </row>
    <row r="38" spans="1:9" ht="12.75" customHeight="1" x14ac:dyDescent="0.2">
      <c r="A38" s="196" t="s">
        <v>34</v>
      </c>
      <c r="B38" s="196"/>
      <c r="C38" s="196"/>
      <c r="D38" s="196"/>
      <c r="E38" s="196"/>
      <c r="F38" s="196"/>
      <c r="G38" s="68">
        <v>31</v>
      </c>
      <c r="H38" s="78">
        <f>H39+H40+H41+H42</f>
        <v>74207</v>
      </c>
      <c r="I38" s="78">
        <f>I39+I40+I41+I42</f>
        <v>180720</v>
      </c>
    </row>
    <row r="39" spans="1:9" ht="12.75" customHeight="1" x14ac:dyDescent="0.2">
      <c r="A39" s="191" t="s">
        <v>35</v>
      </c>
      <c r="B39" s="191"/>
      <c r="C39" s="191"/>
      <c r="D39" s="191"/>
      <c r="E39" s="191"/>
      <c r="F39" s="191"/>
      <c r="G39" s="67">
        <v>32</v>
      </c>
      <c r="H39" s="77">
        <v>0</v>
      </c>
      <c r="I39" s="77">
        <v>0</v>
      </c>
    </row>
    <row r="40" spans="1:9" ht="12.75" customHeight="1" x14ac:dyDescent="0.2">
      <c r="A40" s="191" t="s">
        <v>36</v>
      </c>
      <c r="B40" s="191"/>
      <c r="C40" s="191"/>
      <c r="D40" s="191"/>
      <c r="E40" s="191"/>
      <c r="F40" s="191"/>
      <c r="G40" s="67">
        <v>33</v>
      </c>
      <c r="H40" s="77">
        <v>0</v>
      </c>
      <c r="I40" s="77">
        <v>0</v>
      </c>
    </row>
    <row r="41" spans="1:9" ht="12.75" customHeight="1" x14ac:dyDescent="0.2">
      <c r="A41" s="191" t="s">
        <v>37</v>
      </c>
      <c r="B41" s="191"/>
      <c r="C41" s="191"/>
      <c r="D41" s="191"/>
      <c r="E41" s="191"/>
      <c r="F41" s="191"/>
      <c r="G41" s="67">
        <v>34</v>
      </c>
      <c r="H41" s="77">
        <v>74207</v>
      </c>
      <c r="I41" s="77">
        <v>180720</v>
      </c>
    </row>
    <row r="42" spans="1:9" ht="12.75" customHeight="1" x14ac:dyDescent="0.2">
      <c r="A42" s="191" t="s">
        <v>38</v>
      </c>
      <c r="B42" s="191"/>
      <c r="C42" s="191"/>
      <c r="D42" s="191"/>
      <c r="E42" s="191"/>
      <c r="F42" s="191"/>
      <c r="G42" s="67">
        <v>35</v>
      </c>
      <c r="H42" s="77">
        <v>0</v>
      </c>
      <c r="I42" s="77">
        <v>0</v>
      </c>
    </row>
    <row r="43" spans="1:9" ht="12.75" customHeight="1" x14ac:dyDescent="0.2">
      <c r="A43" s="194" t="s">
        <v>39</v>
      </c>
      <c r="B43" s="194"/>
      <c r="C43" s="194"/>
      <c r="D43" s="194"/>
      <c r="E43" s="194"/>
      <c r="F43" s="194"/>
      <c r="G43" s="67">
        <v>36</v>
      </c>
      <c r="H43" s="77">
        <v>1103442</v>
      </c>
      <c r="I43" s="77">
        <v>1033949</v>
      </c>
    </row>
    <row r="44" spans="1:9" ht="12.75" customHeight="1" x14ac:dyDescent="0.2">
      <c r="A44" s="193" t="s">
        <v>40</v>
      </c>
      <c r="B44" s="193"/>
      <c r="C44" s="193"/>
      <c r="D44" s="193"/>
      <c r="E44" s="193"/>
      <c r="F44" s="193"/>
      <c r="G44" s="68">
        <v>37</v>
      </c>
      <c r="H44" s="78">
        <f>H45+H53+H60+H70</f>
        <v>203250977</v>
      </c>
      <c r="I44" s="78">
        <f>I45+I53+I60+I70</f>
        <v>205125649</v>
      </c>
    </row>
    <row r="45" spans="1:9" ht="12.75" customHeight="1" x14ac:dyDescent="0.2">
      <c r="A45" s="196" t="s">
        <v>41</v>
      </c>
      <c r="B45" s="196"/>
      <c r="C45" s="196"/>
      <c r="D45" s="196"/>
      <c r="E45" s="196"/>
      <c r="F45" s="196"/>
      <c r="G45" s="68">
        <v>38</v>
      </c>
      <c r="H45" s="78">
        <f>SUM(H46:H52)</f>
        <v>135429524</v>
      </c>
      <c r="I45" s="78">
        <f>SUM(I46:I52)</f>
        <v>140730416</v>
      </c>
    </row>
    <row r="46" spans="1:9" ht="12.75" customHeight="1" x14ac:dyDescent="0.2">
      <c r="A46" s="191" t="s">
        <v>42</v>
      </c>
      <c r="B46" s="191"/>
      <c r="C46" s="191"/>
      <c r="D46" s="191"/>
      <c r="E46" s="191"/>
      <c r="F46" s="191"/>
      <c r="G46" s="67">
        <v>39</v>
      </c>
      <c r="H46" s="77">
        <v>3596530</v>
      </c>
      <c r="I46" s="77">
        <v>4027127</v>
      </c>
    </row>
    <row r="47" spans="1:9" ht="12.75" customHeight="1" x14ac:dyDescent="0.2">
      <c r="A47" s="191" t="s">
        <v>43</v>
      </c>
      <c r="B47" s="191"/>
      <c r="C47" s="191"/>
      <c r="D47" s="191"/>
      <c r="E47" s="191"/>
      <c r="F47" s="191"/>
      <c r="G47" s="67">
        <v>40</v>
      </c>
      <c r="H47" s="77">
        <v>0</v>
      </c>
      <c r="I47" s="77">
        <v>0</v>
      </c>
    </row>
    <row r="48" spans="1:9" ht="12.75" customHeight="1" x14ac:dyDescent="0.2">
      <c r="A48" s="191" t="s">
        <v>44</v>
      </c>
      <c r="B48" s="191"/>
      <c r="C48" s="191"/>
      <c r="D48" s="191"/>
      <c r="E48" s="191"/>
      <c r="F48" s="191"/>
      <c r="G48" s="67">
        <v>41</v>
      </c>
      <c r="H48" s="77">
        <v>0</v>
      </c>
      <c r="I48" s="77">
        <v>0</v>
      </c>
    </row>
    <row r="49" spans="1:9" ht="12.75" customHeight="1" x14ac:dyDescent="0.2">
      <c r="A49" s="191" t="s">
        <v>45</v>
      </c>
      <c r="B49" s="191"/>
      <c r="C49" s="191"/>
      <c r="D49" s="191"/>
      <c r="E49" s="191"/>
      <c r="F49" s="191"/>
      <c r="G49" s="67">
        <v>42</v>
      </c>
      <c r="H49" s="77">
        <v>129899910</v>
      </c>
      <c r="I49" s="77">
        <v>135410363</v>
      </c>
    </row>
    <row r="50" spans="1:9" ht="12.75" customHeight="1" x14ac:dyDescent="0.2">
      <c r="A50" s="191" t="s">
        <v>46</v>
      </c>
      <c r="B50" s="191"/>
      <c r="C50" s="191"/>
      <c r="D50" s="191"/>
      <c r="E50" s="191"/>
      <c r="F50" s="191"/>
      <c r="G50" s="67">
        <v>43</v>
      </c>
      <c r="H50" s="77">
        <v>1697196</v>
      </c>
      <c r="I50" s="77">
        <v>975510</v>
      </c>
    </row>
    <row r="51" spans="1:9" ht="12.75" customHeight="1" x14ac:dyDescent="0.2">
      <c r="A51" s="191" t="s">
        <v>47</v>
      </c>
      <c r="B51" s="191"/>
      <c r="C51" s="191"/>
      <c r="D51" s="191"/>
      <c r="E51" s="191"/>
      <c r="F51" s="191"/>
      <c r="G51" s="67">
        <v>44</v>
      </c>
      <c r="H51" s="77">
        <v>235888</v>
      </c>
      <c r="I51" s="77">
        <v>317416</v>
      </c>
    </row>
    <row r="52" spans="1:9" ht="12.75" customHeight="1" x14ac:dyDescent="0.2">
      <c r="A52" s="191" t="s">
        <v>48</v>
      </c>
      <c r="B52" s="191"/>
      <c r="C52" s="191"/>
      <c r="D52" s="191"/>
      <c r="E52" s="191"/>
      <c r="F52" s="191"/>
      <c r="G52" s="67">
        <v>45</v>
      </c>
      <c r="H52" s="77">
        <v>0</v>
      </c>
      <c r="I52" s="77">
        <v>0</v>
      </c>
    </row>
    <row r="53" spans="1:9" ht="12.75" customHeight="1" x14ac:dyDescent="0.2">
      <c r="A53" s="196" t="s">
        <v>49</v>
      </c>
      <c r="B53" s="196"/>
      <c r="C53" s="196"/>
      <c r="D53" s="196"/>
      <c r="E53" s="196"/>
      <c r="F53" s="196"/>
      <c r="G53" s="68">
        <v>46</v>
      </c>
      <c r="H53" s="78">
        <f>SUM(H54:H59)</f>
        <v>44656954</v>
      </c>
      <c r="I53" s="78">
        <f>SUM(I54:I59)</f>
        <v>42958133</v>
      </c>
    </row>
    <row r="54" spans="1:9" ht="12.75" customHeight="1" x14ac:dyDescent="0.2">
      <c r="A54" s="191" t="s">
        <v>50</v>
      </c>
      <c r="B54" s="191"/>
      <c r="C54" s="191"/>
      <c r="D54" s="191"/>
      <c r="E54" s="191"/>
      <c r="F54" s="191"/>
      <c r="G54" s="67">
        <v>47</v>
      </c>
      <c r="H54" s="77">
        <v>0</v>
      </c>
      <c r="I54" s="77">
        <v>0</v>
      </c>
    </row>
    <row r="55" spans="1:9" ht="12.75" customHeight="1" x14ac:dyDescent="0.2">
      <c r="A55" s="191" t="s">
        <v>51</v>
      </c>
      <c r="B55" s="191"/>
      <c r="C55" s="191"/>
      <c r="D55" s="191"/>
      <c r="E55" s="191"/>
      <c r="F55" s="191"/>
      <c r="G55" s="67">
        <v>48</v>
      </c>
      <c r="H55" s="77">
        <v>0</v>
      </c>
      <c r="I55" s="77">
        <v>0</v>
      </c>
    </row>
    <row r="56" spans="1:9" ht="12.75" customHeight="1" x14ac:dyDescent="0.2">
      <c r="A56" s="191" t="s">
        <v>52</v>
      </c>
      <c r="B56" s="191"/>
      <c r="C56" s="191"/>
      <c r="D56" s="191"/>
      <c r="E56" s="191"/>
      <c r="F56" s="191"/>
      <c r="G56" s="67">
        <v>49</v>
      </c>
      <c r="H56" s="77">
        <v>41595107</v>
      </c>
      <c r="I56" s="77">
        <v>40086289</v>
      </c>
    </row>
    <row r="57" spans="1:9" ht="12.75" customHeight="1" x14ac:dyDescent="0.2">
      <c r="A57" s="191" t="s">
        <v>53</v>
      </c>
      <c r="B57" s="191"/>
      <c r="C57" s="191"/>
      <c r="D57" s="191"/>
      <c r="E57" s="191"/>
      <c r="F57" s="191"/>
      <c r="G57" s="67">
        <v>50</v>
      </c>
      <c r="H57" s="77">
        <v>117555</v>
      </c>
      <c r="I57" s="77">
        <v>102184</v>
      </c>
    </row>
    <row r="58" spans="1:9" ht="12.75" customHeight="1" x14ac:dyDescent="0.2">
      <c r="A58" s="191" t="s">
        <v>54</v>
      </c>
      <c r="B58" s="191"/>
      <c r="C58" s="191"/>
      <c r="D58" s="191"/>
      <c r="E58" s="191"/>
      <c r="F58" s="191"/>
      <c r="G58" s="67">
        <v>51</v>
      </c>
      <c r="H58" s="77">
        <v>2092801</v>
      </c>
      <c r="I58" s="77">
        <v>1453922</v>
      </c>
    </row>
    <row r="59" spans="1:9" ht="12.75" customHeight="1" x14ac:dyDescent="0.2">
      <c r="A59" s="191" t="s">
        <v>55</v>
      </c>
      <c r="B59" s="191"/>
      <c r="C59" s="191"/>
      <c r="D59" s="191"/>
      <c r="E59" s="191"/>
      <c r="F59" s="191"/>
      <c r="G59" s="67">
        <v>52</v>
      </c>
      <c r="H59" s="77">
        <v>851491</v>
      </c>
      <c r="I59" s="77">
        <v>1315738</v>
      </c>
    </row>
    <row r="60" spans="1:9" ht="12.75" customHeight="1" x14ac:dyDescent="0.2">
      <c r="A60" s="196" t="s">
        <v>56</v>
      </c>
      <c r="B60" s="196"/>
      <c r="C60" s="196"/>
      <c r="D60" s="196"/>
      <c r="E60" s="196"/>
      <c r="F60" s="196"/>
      <c r="G60" s="68">
        <v>53</v>
      </c>
      <c r="H60" s="78">
        <f>SUM(H61:H69)</f>
        <v>1426247</v>
      </c>
      <c r="I60" s="78">
        <f>SUM(I61:I69)</f>
        <v>1138829</v>
      </c>
    </row>
    <row r="61" spans="1:9" ht="12.75" customHeight="1" x14ac:dyDescent="0.2">
      <c r="A61" s="191" t="s">
        <v>24</v>
      </c>
      <c r="B61" s="191"/>
      <c r="C61" s="191"/>
      <c r="D61" s="191"/>
      <c r="E61" s="191"/>
      <c r="F61" s="191"/>
      <c r="G61" s="67">
        <v>54</v>
      </c>
      <c r="H61" s="77">
        <v>0</v>
      </c>
      <c r="I61" s="77">
        <v>0</v>
      </c>
    </row>
    <row r="62" spans="1:9" ht="12.75" customHeight="1" x14ac:dyDescent="0.2">
      <c r="A62" s="191" t="s">
        <v>25</v>
      </c>
      <c r="B62" s="191"/>
      <c r="C62" s="191"/>
      <c r="D62" s="191"/>
      <c r="E62" s="191"/>
      <c r="F62" s="191"/>
      <c r="G62" s="67">
        <v>55</v>
      </c>
      <c r="H62" s="77">
        <v>0</v>
      </c>
      <c r="I62" s="77">
        <v>0</v>
      </c>
    </row>
    <row r="63" spans="1:9" ht="12.75" customHeight="1" x14ac:dyDescent="0.2">
      <c r="A63" s="191" t="s">
        <v>26</v>
      </c>
      <c r="B63" s="191"/>
      <c r="C63" s="191"/>
      <c r="D63" s="191"/>
      <c r="E63" s="191"/>
      <c r="F63" s="191"/>
      <c r="G63" s="67">
        <v>56</v>
      </c>
      <c r="H63" s="77">
        <v>0</v>
      </c>
      <c r="I63" s="77">
        <v>0</v>
      </c>
    </row>
    <row r="64" spans="1:9" ht="23.45" customHeight="1" x14ac:dyDescent="0.2">
      <c r="A64" s="191" t="s">
        <v>57</v>
      </c>
      <c r="B64" s="191"/>
      <c r="C64" s="191"/>
      <c r="D64" s="191"/>
      <c r="E64" s="191"/>
      <c r="F64" s="191"/>
      <c r="G64" s="67">
        <v>57</v>
      </c>
      <c r="H64" s="77">
        <v>0</v>
      </c>
      <c r="I64" s="77">
        <v>0</v>
      </c>
    </row>
    <row r="65" spans="1:9" ht="21" customHeight="1" x14ac:dyDescent="0.2">
      <c r="A65" s="191" t="s">
        <v>28</v>
      </c>
      <c r="B65" s="191"/>
      <c r="C65" s="191"/>
      <c r="D65" s="191"/>
      <c r="E65" s="191"/>
      <c r="F65" s="191"/>
      <c r="G65" s="67">
        <v>58</v>
      </c>
      <c r="H65" s="77">
        <v>0</v>
      </c>
      <c r="I65" s="77">
        <v>0</v>
      </c>
    </row>
    <row r="66" spans="1:9" ht="22.9" customHeight="1" x14ac:dyDescent="0.2">
      <c r="A66" s="191" t="s">
        <v>29</v>
      </c>
      <c r="B66" s="191"/>
      <c r="C66" s="191"/>
      <c r="D66" s="191"/>
      <c r="E66" s="191"/>
      <c r="F66" s="191"/>
      <c r="G66" s="67">
        <v>59</v>
      </c>
      <c r="H66" s="77">
        <v>0</v>
      </c>
      <c r="I66" s="77">
        <v>0</v>
      </c>
    </row>
    <row r="67" spans="1:9" ht="12.75" customHeight="1" x14ac:dyDescent="0.2">
      <c r="A67" s="191" t="s">
        <v>30</v>
      </c>
      <c r="B67" s="191"/>
      <c r="C67" s="191"/>
      <c r="D67" s="191"/>
      <c r="E67" s="191"/>
      <c r="F67" s="191"/>
      <c r="G67" s="67">
        <v>60</v>
      </c>
      <c r="H67" s="77">
        <v>0</v>
      </c>
      <c r="I67" s="77">
        <v>0</v>
      </c>
    </row>
    <row r="68" spans="1:9" ht="12.75" customHeight="1" x14ac:dyDescent="0.2">
      <c r="A68" s="191" t="s">
        <v>31</v>
      </c>
      <c r="B68" s="191"/>
      <c r="C68" s="191"/>
      <c r="D68" s="191"/>
      <c r="E68" s="191"/>
      <c r="F68" s="191"/>
      <c r="G68" s="67">
        <v>61</v>
      </c>
      <c r="H68" s="77">
        <v>1426247</v>
      </c>
      <c r="I68" s="77">
        <v>1138829</v>
      </c>
    </row>
    <row r="69" spans="1:9" ht="12.75" customHeight="1" x14ac:dyDescent="0.2">
      <c r="A69" s="191" t="s">
        <v>58</v>
      </c>
      <c r="B69" s="191"/>
      <c r="C69" s="191"/>
      <c r="D69" s="191"/>
      <c r="E69" s="191"/>
      <c r="F69" s="191"/>
      <c r="G69" s="67">
        <v>62</v>
      </c>
      <c r="H69" s="77">
        <v>0</v>
      </c>
      <c r="I69" s="77">
        <v>0</v>
      </c>
    </row>
    <row r="70" spans="1:9" ht="12.75" customHeight="1" x14ac:dyDescent="0.2">
      <c r="A70" s="194" t="s">
        <v>59</v>
      </c>
      <c r="B70" s="194"/>
      <c r="C70" s="194"/>
      <c r="D70" s="194"/>
      <c r="E70" s="194"/>
      <c r="F70" s="194"/>
      <c r="G70" s="67">
        <v>63</v>
      </c>
      <c r="H70" s="77">
        <v>21738252</v>
      </c>
      <c r="I70" s="77">
        <v>20298271</v>
      </c>
    </row>
    <row r="71" spans="1:9" ht="12.75" customHeight="1" x14ac:dyDescent="0.2">
      <c r="A71" s="192" t="s">
        <v>60</v>
      </c>
      <c r="B71" s="192"/>
      <c r="C71" s="192"/>
      <c r="D71" s="192"/>
      <c r="E71" s="192"/>
      <c r="F71" s="192"/>
      <c r="G71" s="67">
        <v>64</v>
      </c>
      <c r="H71" s="77">
        <v>10225151</v>
      </c>
      <c r="I71" s="77">
        <v>13854405</v>
      </c>
    </row>
    <row r="72" spans="1:9" ht="12.75" customHeight="1" x14ac:dyDescent="0.2">
      <c r="A72" s="193" t="s">
        <v>61</v>
      </c>
      <c r="B72" s="193"/>
      <c r="C72" s="193"/>
      <c r="D72" s="193"/>
      <c r="E72" s="193"/>
      <c r="F72" s="193"/>
      <c r="G72" s="68">
        <v>65</v>
      </c>
      <c r="H72" s="78">
        <f>H8+H9+H44+H71</f>
        <v>303502390</v>
      </c>
      <c r="I72" s="78">
        <f>I8+I9+I44+I71</f>
        <v>309115133</v>
      </c>
    </row>
    <row r="73" spans="1:9" ht="12.75" customHeight="1" x14ac:dyDescent="0.2">
      <c r="A73" s="192" t="s">
        <v>62</v>
      </c>
      <c r="B73" s="192"/>
      <c r="C73" s="192"/>
      <c r="D73" s="192"/>
      <c r="E73" s="192"/>
      <c r="F73" s="192"/>
      <c r="G73" s="67">
        <v>66</v>
      </c>
      <c r="H73" s="77">
        <v>0</v>
      </c>
      <c r="I73" s="77">
        <v>0</v>
      </c>
    </row>
    <row r="74" spans="1:9" x14ac:dyDescent="0.2">
      <c r="A74" s="197" t="s">
        <v>63</v>
      </c>
      <c r="B74" s="198"/>
      <c r="C74" s="198"/>
      <c r="D74" s="198"/>
      <c r="E74" s="198"/>
      <c r="F74" s="198"/>
      <c r="G74" s="198"/>
      <c r="H74" s="198"/>
      <c r="I74" s="198"/>
    </row>
    <row r="75" spans="1:9" ht="12.75" customHeight="1" x14ac:dyDescent="0.2">
      <c r="A75" s="193" t="s">
        <v>435</v>
      </c>
      <c r="B75" s="193"/>
      <c r="C75" s="193"/>
      <c r="D75" s="193"/>
      <c r="E75" s="193"/>
      <c r="F75" s="193"/>
      <c r="G75" s="68">
        <v>67</v>
      </c>
      <c r="H75" s="78">
        <f>H76+H77+H78+H84+H85+H92+H95+H98</f>
        <v>75380295</v>
      </c>
      <c r="I75" s="78">
        <f>I76+I77+I78+I84+I85+I92+I95+I98</f>
        <v>82107938</v>
      </c>
    </row>
    <row r="76" spans="1:9" ht="12.75" customHeight="1" x14ac:dyDescent="0.2">
      <c r="A76" s="194" t="s">
        <v>64</v>
      </c>
      <c r="B76" s="194"/>
      <c r="C76" s="194"/>
      <c r="D76" s="194"/>
      <c r="E76" s="194"/>
      <c r="F76" s="194"/>
      <c r="G76" s="67">
        <v>68</v>
      </c>
      <c r="H76" s="79">
        <v>26215395</v>
      </c>
      <c r="I76" s="79">
        <v>26215395</v>
      </c>
    </row>
    <row r="77" spans="1:9" ht="12.75" customHeight="1" x14ac:dyDescent="0.2">
      <c r="A77" s="194" t="s">
        <v>65</v>
      </c>
      <c r="B77" s="194"/>
      <c r="C77" s="194"/>
      <c r="D77" s="194"/>
      <c r="E77" s="194"/>
      <c r="F77" s="194"/>
      <c r="G77" s="67">
        <v>69</v>
      </c>
      <c r="H77" s="79">
        <v>24505176</v>
      </c>
      <c r="I77" s="79">
        <v>24505176</v>
      </c>
    </row>
    <row r="78" spans="1:9" ht="12.75" customHeight="1" x14ac:dyDescent="0.2">
      <c r="A78" s="196" t="s">
        <v>66</v>
      </c>
      <c r="B78" s="196"/>
      <c r="C78" s="196"/>
      <c r="D78" s="196"/>
      <c r="E78" s="196"/>
      <c r="F78" s="196"/>
      <c r="G78" s="68">
        <v>70</v>
      </c>
      <c r="H78" s="78">
        <f>SUM(H79:H83)</f>
        <v>769447</v>
      </c>
      <c r="I78" s="78">
        <f>SUM(I79:I83)</f>
        <v>1046266</v>
      </c>
    </row>
    <row r="79" spans="1:9" ht="12.75" customHeight="1" x14ac:dyDescent="0.2">
      <c r="A79" s="191" t="s">
        <v>67</v>
      </c>
      <c r="B79" s="191"/>
      <c r="C79" s="191"/>
      <c r="D79" s="191"/>
      <c r="E79" s="191"/>
      <c r="F79" s="191"/>
      <c r="G79" s="67">
        <v>71</v>
      </c>
      <c r="H79" s="79">
        <v>769447</v>
      </c>
      <c r="I79" s="79">
        <v>1046266</v>
      </c>
    </row>
    <row r="80" spans="1:9" ht="12.75" customHeight="1" x14ac:dyDescent="0.2">
      <c r="A80" s="191" t="s">
        <v>68</v>
      </c>
      <c r="B80" s="191"/>
      <c r="C80" s="191"/>
      <c r="D80" s="191"/>
      <c r="E80" s="191"/>
      <c r="F80" s="191"/>
      <c r="G80" s="67">
        <v>72</v>
      </c>
      <c r="H80" s="79">
        <v>126409</v>
      </c>
      <c r="I80" s="79">
        <v>59136</v>
      </c>
    </row>
    <row r="81" spans="1:9" ht="12.75" customHeight="1" x14ac:dyDescent="0.2">
      <c r="A81" s="191" t="s">
        <v>69</v>
      </c>
      <c r="B81" s="191"/>
      <c r="C81" s="191"/>
      <c r="D81" s="191"/>
      <c r="E81" s="191"/>
      <c r="F81" s="191"/>
      <c r="G81" s="67">
        <v>73</v>
      </c>
      <c r="H81" s="79">
        <v>-126409</v>
      </c>
      <c r="I81" s="79">
        <v>-59136</v>
      </c>
    </row>
    <row r="82" spans="1:9" ht="12.75" customHeight="1" x14ac:dyDescent="0.2">
      <c r="A82" s="191" t="s">
        <v>70</v>
      </c>
      <c r="B82" s="191"/>
      <c r="C82" s="191"/>
      <c r="D82" s="191"/>
      <c r="E82" s="191"/>
      <c r="F82" s="191"/>
      <c r="G82" s="67">
        <v>74</v>
      </c>
      <c r="H82" s="79">
        <v>0</v>
      </c>
      <c r="I82" s="79">
        <v>0</v>
      </c>
    </row>
    <row r="83" spans="1:9" ht="12.75" customHeight="1" x14ac:dyDescent="0.2">
      <c r="A83" s="191" t="s">
        <v>71</v>
      </c>
      <c r="B83" s="191"/>
      <c r="C83" s="191"/>
      <c r="D83" s="191"/>
      <c r="E83" s="191"/>
      <c r="F83" s="191"/>
      <c r="G83" s="67">
        <v>75</v>
      </c>
      <c r="H83" s="79">
        <v>0</v>
      </c>
      <c r="I83" s="79">
        <v>0</v>
      </c>
    </row>
    <row r="84" spans="1:9" ht="12.75" customHeight="1" x14ac:dyDescent="0.2">
      <c r="A84" s="194" t="s">
        <v>72</v>
      </c>
      <c r="B84" s="194"/>
      <c r="C84" s="194"/>
      <c r="D84" s="194"/>
      <c r="E84" s="194"/>
      <c r="F84" s="194"/>
      <c r="G84" s="67">
        <v>76</v>
      </c>
      <c r="H84" s="79">
        <v>0</v>
      </c>
      <c r="I84" s="79">
        <v>0</v>
      </c>
    </row>
    <row r="85" spans="1:9" ht="12.75" customHeight="1" x14ac:dyDescent="0.2">
      <c r="A85" s="195" t="s">
        <v>426</v>
      </c>
      <c r="B85" s="195"/>
      <c r="C85" s="195"/>
      <c r="D85" s="195"/>
      <c r="E85" s="195"/>
      <c r="F85" s="195"/>
      <c r="G85" s="68">
        <v>77</v>
      </c>
      <c r="H85" s="78">
        <f>H86+H87+H88+H89+H90+H91</f>
        <v>0</v>
      </c>
      <c r="I85" s="78">
        <f>I86+I87+I88+I89+I90+I91</f>
        <v>0</v>
      </c>
    </row>
    <row r="86" spans="1:9" ht="25.5" customHeight="1" x14ac:dyDescent="0.2">
      <c r="A86" s="191" t="s">
        <v>421</v>
      </c>
      <c r="B86" s="191"/>
      <c r="C86" s="191"/>
      <c r="D86" s="191"/>
      <c r="E86" s="191"/>
      <c r="F86" s="191"/>
      <c r="G86" s="67">
        <v>78</v>
      </c>
      <c r="H86" s="77">
        <v>0</v>
      </c>
      <c r="I86" s="77">
        <v>0</v>
      </c>
    </row>
    <row r="87" spans="1:9" ht="12.75" customHeight="1" x14ac:dyDescent="0.2">
      <c r="A87" s="191" t="s">
        <v>73</v>
      </c>
      <c r="B87" s="191"/>
      <c r="C87" s="191"/>
      <c r="D87" s="191"/>
      <c r="E87" s="191"/>
      <c r="F87" s="191"/>
      <c r="G87" s="67">
        <v>79</v>
      </c>
      <c r="H87" s="77">
        <v>0</v>
      </c>
      <c r="I87" s="77">
        <v>0</v>
      </c>
    </row>
    <row r="88" spans="1:9" ht="12.75" customHeight="1" x14ac:dyDescent="0.2">
      <c r="A88" s="191" t="s">
        <v>74</v>
      </c>
      <c r="B88" s="191"/>
      <c r="C88" s="191"/>
      <c r="D88" s="191"/>
      <c r="E88" s="191"/>
      <c r="F88" s="191"/>
      <c r="G88" s="67">
        <v>80</v>
      </c>
      <c r="H88" s="77">
        <v>0</v>
      </c>
      <c r="I88" s="77">
        <v>0</v>
      </c>
    </row>
    <row r="89" spans="1:9" ht="12.75" customHeight="1" x14ac:dyDescent="0.2">
      <c r="A89" s="191" t="s">
        <v>338</v>
      </c>
      <c r="B89" s="191"/>
      <c r="C89" s="191"/>
      <c r="D89" s="191"/>
      <c r="E89" s="191"/>
      <c r="F89" s="191"/>
      <c r="G89" s="67">
        <v>81</v>
      </c>
      <c r="H89" s="77">
        <v>0</v>
      </c>
      <c r="I89" s="77">
        <v>0</v>
      </c>
    </row>
    <row r="90" spans="1:9" ht="24" customHeight="1" x14ac:dyDescent="0.2">
      <c r="A90" s="191" t="s">
        <v>339</v>
      </c>
      <c r="B90" s="191"/>
      <c r="C90" s="191"/>
      <c r="D90" s="191"/>
      <c r="E90" s="191"/>
      <c r="F90" s="191"/>
      <c r="G90" s="67">
        <v>82</v>
      </c>
      <c r="H90" s="77">
        <v>0</v>
      </c>
      <c r="I90" s="77">
        <v>0</v>
      </c>
    </row>
    <row r="91" spans="1:9" x14ac:dyDescent="0.2">
      <c r="A91" s="214" t="s">
        <v>422</v>
      </c>
      <c r="B91" s="214"/>
      <c r="C91" s="214"/>
      <c r="D91" s="214"/>
      <c r="E91" s="214"/>
      <c r="F91" s="214"/>
      <c r="G91" s="67">
        <v>83</v>
      </c>
      <c r="H91" s="77">
        <v>0</v>
      </c>
      <c r="I91" s="77">
        <v>0</v>
      </c>
    </row>
    <row r="92" spans="1:9" ht="12.75" customHeight="1" x14ac:dyDescent="0.2">
      <c r="A92" s="196" t="s">
        <v>427</v>
      </c>
      <c r="B92" s="196"/>
      <c r="C92" s="196"/>
      <c r="D92" s="196"/>
      <c r="E92" s="196"/>
      <c r="F92" s="196"/>
      <c r="G92" s="68">
        <v>84</v>
      </c>
      <c r="H92" s="78">
        <f>H93-H94</f>
        <v>14671947</v>
      </c>
      <c r="I92" s="78">
        <f>I93-I94</f>
        <v>19126974</v>
      </c>
    </row>
    <row r="93" spans="1:9" ht="12.75" customHeight="1" x14ac:dyDescent="0.2">
      <c r="A93" s="191" t="s">
        <v>75</v>
      </c>
      <c r="B93" s="191"/>
      <c r="C93" s="191"/>
      <c r="D93" s="191"/>
      <c r="E93" s="191"/>
      <c r="F93" s="191"/>
      <c r="G93" s="67">
        <v>85</v>
      </c>
      <c r="H93" s="79">
        <v>14671947</v>
      </c>
      <c r="I93" s="79">
        <v>19126974</v>
      </c>
    </row>
    <row r="94" spans="1:9" ht="12.75" customHeight="1" x14ac:dyDescent="0.2">
      <c r="A94" s="191" t="s">
        <v>76</v>
      </c>
      <c r="B94" s="191"/>
      <c r="C94" s="191"/>
      <c r="D94" s="191"/>
      <c r="E94" s="191"/>
      <c r="F94" s="191"/>
      <c r="G94" s="67">
        <v>86</v>
      </c>
      <c r="H94" s="77">
        <v>0</v>
      </c>
      <c r="I94" s="79">
        <v>0</v>
      </c>
    </row>
    <row r="95" spans="1:9" ht="12.75" customHeight="1" x14ac:dyDescent="0.2">
      <c r="A95" s="196" t="s">
        <v>428</v>
      </c>
      <c r="B95" s="196"/>
      <c r="C95" s="196"/>
      <c r="D95" s="196"/>
      <c r="E95" s="196"/>
      <c r="F95" s="196"/>
      <c r="G95" s="68">
        <v>87</v>
      </c>
      <c r="H95" s="78">
        <f>H96-H97</f>
        <v>9284600</v>
      </c>
      <c r="I95" s="78">
        <f>I96-I97</f>
        <v>11314905</v>
      </c>
    </row>
    <row r="96" spans="1:9" ht="12.75" customHeight="1" x14ac:dyDescent="0.2">
      <c r="A96" s="191" t="s">
        <v>77</v>
      </c>
      <c r="B96" s="191"/>
      <c r="C96" s="191"/>
      <c r="D96" s="191"/>
      <c r="E96" s="191"/>
      <c r="F96" s="191"/>
      <c r="G96" s="67">
        <v>88</v>
      </c>
      <c r="H96" s="79">
        <v>9284600</v>
      </c>
      <c r="I96" s="79">
        <v>11314905</v>
      </c>
    </row>
    <row r="97" spans="1:9" ht="12.75" customHeight="1" x14ac:dyDescent="0.2">
      <c r="A97" s="191" t="s">
        <v>78</v>
      </c>
      <c r="B97" s="191"/>
      <c r="C97" s="191"/>
      <c r="D97" s="191"/>
      <c r="E97" s="191"/>
      <c r="F97" s="191"/>
      <c r="G97" s="67">
        <v>89</v>
      </c>
      <c r="H97" s="79">
        <v>0</v>
      </c>
      <c r="I97" s="79">
        <v>0</v>
      </c>
    </row>
    <row r="98" spans="1:9" ht="12.75" customHeight="1" x14ac:dyDescent="0.2">
      <c r="A98" s="194" t="s">
        <v>79</v>
      </c>
      <c r="B98" s="194"/>
      <c r="C98" s="194"/>
      <c r="D98" s="194"/>
      <c r="E98" s="194"/>
      <c r="F98" s="194"/>
      <c r="G98" s="67">
        <v>90</v>
      </c>
      <c r="H98" s="79">
        <v>-66270</v>
      </c>
      <c r="I98" s="79">
        <v>-100778</v>
      </c>
    </row>
    <row r="99" spans="1:9" ht="12.75" customHeight="1" x14ac:dyDescent="0.2">
      <c r="A99" s="193" t="s">
        <v>429</v>
      </c>
      <c r="B99" s="193"/>
      <c r="C99" s="193"/>
      <c r="D99" s="193"/>
      <c r="E99" s="193"/>
      <c r="F99" s="193"/>
      <c r="G99" s="68">
        <v>91</v>
      </c>
      <c r="H99" s="78">
        <f>SUM(H100:H105)</f>
        <v>2968</v>
      </c>
      <c r="I99" s="78">
        <f>SUM(I100:I105)</f>
        <v>2968</v>
      </c>
    </row>
    <row r="100" spans="1:9" ht="12.75" customHeight="1" x14ac:dyDescent="0.2">
      <c r="A100" s="191" t="s">
        <v>80</v>
      </c>
      <c r="B100" s="191"/>
      <c r="C100" s="191"/>
      <c r="D100" s="191"/>
      <c r="E100" s="191"/>
      <c r="F100" s="191"/>
      <c r="G100" s="67">
        <v>92</v>
      </c>
      <c r="H100" s="79">
        <v>0</v>
      </c>
      <c r="I100" s="79">
        <v>0</v>
      </c>
    </row>
    <row r="101" spans="1:9" ht="12.75" customHeight="1" x14ac:dyDescent="0.2">
      <c r="A101" s="191" t="s">
        <v>81</v>
      </c>
      <c r="B101" s="191"/>
      <c r="C101" s="191"/>
      <c r="D101" s="191"/>
      <c r="E101" s="191"/>
      <c r="F101" s="191"/>
      <c r="G101" s="67">
        <v>93</v>
      </c>
      <c r="H101" s="79">
        <v>0</v>
      </c>
      <c r="I101" s="79">
        <v>0</v>
      </c>
    </row>
    <row r="102" spans="1:9" ht="12.75" customHeight="1" x14ac:dyDescent="0.2">
      <c r="A102" s="191" t="s">
        <v>82</v>
      </c>
      <c r="B102" s="191"/>
      <c r="C102" s="191"/>
      <c r="D102" s="191"/>
      <c r="E102" s="191"/>
      <c r="F102" s="191"/>
      <c r="G102" s="67">
        <v>94</v>
      </c>
      <c r="H102" s="79">
        <v>0</v>
      </c>
      <c r="I102" s="79">
        <v>0</v>
      </c>
    </row>
    <row r="103" spans="1:9" ht="12.75" customHeight="1" x14ac:dyDescent="0.2">
      <c r="A103" s="191" t="s">
        <v>83</v>
      </c>
      <c r="B103" s="191"/>
      <c r="C103" s="191"/>
      <c r="D103" s="191"/>
      <c r="E103" s="191"/>
      <c r="F103" s="191"/>
      <c r="G103" s="67">
        <v>95</v>
      </c>
      <c r="H103" s="77">
        <v>0</v>
      </c>
      <c r="I103" s="77">
        <v>0</v>
      </c>
    </row>
    <row r="104" spans="1:9" ht="12.75" customHeight="1" x14ac:dyDescent="0.2">
      <c r="A104" s="191" t="s">
        <v>84</v>
      </c>
      <c r="B104" s="191"/>
      <c r="C104" s="191"/>
      <c r="D104" s="191"/>
      <c r="E104" s="191"/>
      <c r="F104" s="191"/>
      <c r="G104" s="67">
        <v>96</v>
      </c>
      <c r="H104" s="77">
        <v>2968</v>
      </c>
      <c r="I104" s="77">
        <v>2968</v>
      </c>
    </row>
    <row r="105" spans="1:9" ht="12.75" customHeight="1" x14ac:dyDescent="0.2">
      <c r="A105" s="191" t="s">
        <v>85</v>
      </c>
      <c r="B105" s="191"/>
      <c r="C105" s="191"/>
      <c r="D105" s="191"/>
      <c r="E105" s="191"/>
      <c r="F105" s="191"/>
      <c r="G105" s="67">
        <v>97</v>
      </c>
      <c r="H105" s="77">
        <v>0</v>
      </c>
      <c r="I105" s="77">
        <v>0</v>
      </c>
    </row>
    <row r="106" spans="1:9" ht="12.75" customHeight="1" x14ac:dyDescent="0.2">
      <c r="A106" s="193" t="s">
        <v>430</v>
      </c>
      <c r="B106" s="193"/>
      <c r="C106" s="193"/>
      <c r="D106" s="193"/>
      <c r="E106" s="193"/>
      <c r="F106" s="193"/>
      <c r="G106" s="68">
        <v>98</v>
      </c>
      <c r="H106" s="78">
        <f>SUM(H107:H117)</f>
        <v>96238377</v>
      </c>
      <c r="I106" s="78">
        <f>SUM(I107:I117)</f>
        <v>82323069</v>
      </c>
    </row>
    <row r="107" spans="1:9" ht="12.75" customHeight="1" x14ac:dyDescent="0.2">
      <c r="A107" s="191" t="s">
        <v>86</v>
      </c>
      <c r="B107" s="191"/>
      <c r="C107" s="191"/>
      <c r="D107" s="191"/>
      <c r="E107" s="191"/>
      <c r="F107" s="191"/>
      <c r="G107" s="67">
        <v>99</v>
      </c>
      <c r="H107" s="80">
        <v>0</v>
      </c>
      <c r="I107" s="80">
        <v>0</v>
      </c>
    </row>
    <row r="108" spans="1:9" ht="12.75" customHeight="1" x14ac:dyDescent="0.2">
      <c r="A108" s="191" t="s">
        <v>87</v>
      </c>
      <c r="B108" s="191"/>
      <c r="C108" s="191"/>
      <c r="D108" s="191"/>
      <c r="E108" s="191"/>
      <c r="F108" s="191"/>
      <c r="G108" s="67">
        <v>100</v>
      </c>
      <c r="H108" s="79">
        <v>0</v>
      </c>
      <c r="I108" s="79">
        <v>0</v>
      </c>
    </row>
    <row r="109" spans="1:9" ht="12.75" customHeight="1" x14ac:dyDescent="0.2">
      <c r="A109" s="191" t="s">
        <v>88</v>
      </c>
      <c r="B109" s="191"/>
      <c r="C109" s="191"/>
      <c r="D109" s="191"/>
      <c r="E109" s="191"/>
      <c r="F109" s="191"/>
      <c r="G109" s="67">
        <v>101</v>
      </c>
      <c r="H109" s="79">
        <v>0</v>
      </c>
      <c r="I109" s="79">
        <v>0</v>
      </c>
    </row>
    <row r="110" spans="1:9" ht="22.15" customHeight="1" x14ac:dyDescent="0.2">
      <c r="A110" s="191" t="s">
        <v>89</v>
      </c>
      <c r="B110" s="191"/>
      <c r="C110" s="191"/>
      <c r="D110" s="191"/>
      <c r="E110" s="191"/>
      <c r="F110" s="191"/>
      <c r="G110" s="67">
        <v>102</v>
      </c>
      <c r="H110" s="79">
        <v>0</v>
      </c>
      <c r="I110" s="79">
        <v>0</v>
      </c>
    </row>
    <row r="111" spans="1:9" ht="12.75" customHeight="1" x14ac:dyDescent="0.2">
      <c r="A111" s="191" t="s">
        <v>90</v>
      </c>
      <c r="B111" s="191"/>
      <c r="C111" s="191"/>
      <c r="D111" s="191"/>
      <c r="E111" s="191"/>
      <c r="F111" s="191"/>
      <c r="G111" s="67">
        <v>103</v>
      </c>
      <c r="H111" s="79">
        <v>23514169</v>
      </c>
      <c r="I111" s="79">
        <v>21157097</v>
      </c>
    </row>
    <row r="112" spans="1:9" ht="12.75" customHeight="1" x14ac:dyDescent="0.2">
      <c r="A112" s="191" t="s">
        <v>91</v>
      </c>
      <c r="B112" s="191"/>
      <c r="C112" s="191"/>
      <c r="D112" s="191"/>
      <c r="E112" s="191"/>
      <c r="F112" s="191"/>
      <c r="G112" s="67">
        <v>104</v>
      </c>
      <c r="H112" s="79">
        <v>60664175</v>
      </c>
      <c r="I112" s="79">
        <v>49044220</v>
      </c>
    </row>
    <row r="113" spans="1:9" ht="12.75" customHeight="1" x14ac:dyDescent="0.2">
      <c r="A113" s="191" t="s">
        <v>92</v>
      </c>
      <c r="B113" s="191"/>
      <c r="C113" s="191"/>
      <c r="D113" s="191"/>
      <c r="E113" s="191"/>
      <c r="F113" s="191"/>
      <c r="G113" s="67">
        <v>105</v>
      </c>
      <c r="H113" s="79">
        <v>913</v>
      </c>
      <c r="I113" s="79">
        <v>913</v>
      </c>
    </row>
    <row r="114" spans="1:9" ht="12.75" customHeight="1" x14ac:dyDescent="0.2">
      <c r="A114" s="191" t="s">
        <v>93</v>
      </c>
      <c r="B114" s="191"/>
      <c r="C114" s="191"/>
      <c r="D114" s="191"/>
      <c r="E114" s="191"/>
      <c r="F114" s="191"/>
      <c r="G114" s="67">
        <v>106</v>
      </c>
      <c r="H114" s="80">
        <v>998099</v>
      </c>
      <c r="I114" s="80">
        <v>634444</v>
      </c>
    </row>
    <row r="115" spans="1:9" ht="12.75" customHeight="1" x14ac:dyDescent="0.2">
      <c r="A115" s="191" t="s">
        <v>94</v>
      </c>
      <c r="B115" s="191"/>
      <c r="C115" s="191"/>
      <c r="D115" s="191"/>
      <c r="E115" s="191"/>
      <c r="F115" s="191"/>
      <c r="G115" s="67">
        <v>107</v>
      </c>
      <c r="H115" s="79">
        <v>0</v>
      </c>
      <c r="I115" s="79">
        <v>0</v>
      </c>
    </row>
    <row r="116" spans="1:9" ht="12.75" customHeight="1" x14ac:dyDescent="0.2">
      <c r="A116" s="191" t="s">
        <v>95</v>
      </c>
      <c r="B116" s="191"/>
      <c r="C116" s="191"/>
      <c r="D116" s="191"/>
      <c r="E116" s="191"/>
      <c r="F116" s="191"/>
      <c r="G116" s="67">
        <v>108</v>
      </c>
      <c r="H116" s="77">
        <v>10181533</v>
      </c>
      <c r="I116" s="77">
        <v>10639999</v>
      </c>
    </row>
    <row r="117" spans="1:9" ht="12.75" customHeight="1" x14ac:dyDescent="0.2">
      <c r="A117" s="191" t="s">
        <v>96</v>
      </c>
      <c r="B117" s="191"/>
      <c r="C117" s="191"/>
      <c r="D117" s="191"/>
      <c r="E117" s="191"/>
      <c r="F117" s="191"/>
      <c r="G117" s="67">
        <v>109</v>
      </c>
      <c r="H117" s="77">
        <v>879488</v>
      </c>
      <c r="I117" s="77">
        <v>846396</v>
      </c>
    </row>
    <row r="118" spans="1:9" ht="12.75" customHeight="1" x14ac:dyDescent="0.2">
      <c r="A118" s="193" t="s">
        <v>431</v>
      </c>
      <c r="B118" s="193"/>
      <c r="C118" s="193"/>
      <c r="D118" s="193"/>
      <c r="E118" s="193"/>
      <c r="F118" s="193"/>
      <c r="G118" s="68">
        <v>110</v>
      </c>
      <c r="H118" s="78">
        <f>SUM(H119:H132)</f>
        <v>129682963</v>
      </c>
      <c r="I118" s="78">
        <f>SUM(I119:I132)</f>
        <v>142470272</v>
      </c>
    </row>
    <row r="119" spans="1:9" ht="12.75" customHeight="1" x14ac:dyDescent="0.2">
      <c r="A119" s="191" t="s">
        <v>86</v>
      </c>
      <c r="B119" s="191"/>
      <c r="C119" s="191"/>
      <c r="D119" s="191"/>
      <c r="E119" s="191"/>
      <c r="F119" s="191"/>
      <c r="G119" s="67">
        <v>111</v>
      </c>
      <c r="H119" s="79">
        <v>0</v>
      </c>
      <c r="I119" s="79">
        <v>0</v>
      </c>
    </row>
    <row r="120" spans="1:9" ht="12.75" customHeight="1" x14ac:dyDescent="0.2">
      <c r="A120" s="191" t="s">
        <v>87</v>
      </c>
      <c r="B120" s="191"/>
      <c r="C120" s="191"/>
      <c r="D120" s="191"/>
      <c r="E120" s="191"/>
      <c r="F120" s="191"/>
      <c r="G120" s="67">
        <v>112</v>
      </c>
      <c r="H120" s="79">
        <v>0</v>
      </c>
      <c r="I120" s="79">
        <v>0</v>
      </c>
    </row>
    <row r="121" spans="1:9" ht="12.75" customHeight="1" x14ac:dyDescent="0.2">
      <c r="A121" s="191" t="s">
        <v>88</v>
      </c>
      <c r="B121" s="191"/>
      <c r="C121" s="191"/>
      <c r="D121" s="191"/>
      <c r="E121" s="191"/>
      <c r="F121" s="191"/>
      <c r="G121" s="67">
        <v>113</v>
      </c>
      <c r="H121" s="79">
        <v>0</v>
      </c>
      <c r="I121" s="79">
        <v>0</v>
      </c>
    </row>
    <row r="122" spans="1:9" ht="25.9" customHeight="1" x14ac:dyDescent="0.2">
      <c r="A122" s="191" t="s">
        <v>89</v>
      </c>
      <c r="B122" s="191"/>
      <c r="C122" s="191"/>
      <c r="D122" s="191"/>
      <c r="E122" s="191"/>
      <c r="F122" s="191"/>
      <c r="G122" s="67">
        <v>114</v>
      </c>
      <c r="H122" s="79">
        <v>0</v>
      </c>
      <c r="I122" s="79">
        <v>0</v>
      </c>
    </row>
    <row r="123" spans="1:9" ht="12.75" customHeight="1" x14ac:dyDescent="0.2">
      <c r="A123" s="191" t="s">
        <v>90</v>
      </c>
      <c r="B123" s="191"/>
      <c r="C123" s="191"/>
      <c r="D123" s="191"/>
      <c r="E123" s="191"/>
      <c r="F123" s="191"/>
      <c r="G123" s="67">
        <v>115</v>
      </c>
      <c r="H123" s="79">
        <v>8242533</v>
      </c>
      <c r="I123" s="79">
        <v>9293380</v>
      </c>
    </row>
    <row r="124" spans="1:9" ht="12.75" customHeight="1" x14ac:dyDescent="0.2">
      <c r="A124" s="191" t="s">
        <v>91</v>
      </c>
      <c r="B124" s="191"/>
      <c r="C124" s="191"/>
      <c r="D124" s="191"/>
      <c r="E124" s="191"/>
      <c r="F124" s="191"/>
      <c r="G124" s="67">
        <v>116</v>
      </c>
      <c r="H124" s="79">
        <v>16702225</v>
      </c>
      <c r="I124" s="79">
        <v>20033552</v>
      </c>
    </row>
    <row r="125" spans="1:9" ht="12.75" customHeight="1" x14ac:dyDescent="0.2">
      <c r="A125" s="191" t="s">
        <v>92</v>
      </c>
      <c r="B125" s="191"/>
      <c r="C125" s="191"/>
      <c r="D125" s="191"/>
      <c r="E125" s="191"/>
      <c r="F125" s="191"/>
      <c r="G125" s="67">
        <v>117</v>
      </c>
      <c r="H125" s="79">
        <v>1284502</v>
      </c>
      <c r="I125" s="79">
        <v>981492</v>
      </c>
    </row>
    <row r="126" spans="1:9" ht="12.75" customHeight="1" x14ac:dyDescent="0.2">
      <c r="A126" s="191" t="s">
        <v>93</v>
      </c>
      <c r="B126" s="191"/>
      <c r="C126" s="191"/>
      <c r="D126" s="191"/>
      <c r="E126" s="191"/>
      <c r="F126" s="191"/>
      <c r="G126" s="67">
        <v>118</v>
      </c>
      <c r="H126" s="79">
        <v>86025551</v>
      </c>
      <c r="I126" s="79">
        <v>92413184</v>
      </c>
    </row>
    <row r="127" spans="1:9" x14ac:dyDescent="0.2">
      <c r="A127" s="191" t="s">
        <v>94</v>
      </c>
      <c r="B127" s="191"/>
      <c r="C127" s="191"/>
      <c r="D127" s="191"/>
      <c r="E127" s="191"/>
      <c r="F127" s="191"/>
      <c r="G127" s="67">
        <v>119</v>
      </c>
      <c r="H127" s="79">
        <v>0</v>
      </c>
      <c r="I127" s="79">
        <v>0</v>
      </c>
    </row>
    <row r="128" spans="1:9" x14ac:dyDescent="0.2">
      <c r="A128" s="191" t="s">
        <v>97</v>
      </c>
      <c r="B128" s="191"/>
      <c r="C128" s="191"/>
      <c r="D128" s="191"/>
      <c r="E128" s="191"/>
      <c r="F128" s="191"/>
      <c r="G128" s="67">
        <v>120</v>
      </c>
      <c r="H128" s="79">
        <v>4145546</v>
      </c>
      <c r="I128" s="79">
        <v>4182968</v>
      </c>
    </row>
    <row r="129" spans="1:9" x14ac:dyDescent="0.2">
      <c r="A129" s="191" t="s">
        <v>98</v>
      </c>
      <c r="B129" s="191"/>
      <c r="C129" s="191"/>
      <c r="D129" s="191"/>
      <c r="E129" s="191"/>
      <c r="F129" s="191"/>
      <c r="G129" s="67">
        <v>121</v>
      </c>
      <c r="H129" s="79">
        <v>11565553</v>
      </c>
      <c r="I129" s="79">
        <v>12604240</v>
      </c>
    </row>
    <row r="130" spans="1:9" x14ac:dyDescent="0.2">
      <c r="A130" s="191" t="s">
        <v>99</v>
      </c>
      <c r="B130" s="191"/>
      <c r="C130" s="191"/>
      <c r="D130" s="191"/>
      <c r="E130" s="191"/>
      <c r="F130" s="191"/>
      <c r="G130" s="67">
        <v>122</v>
      </c>
      <c r="H130" s="79">
        <v>1123</v>
      </c>
      <c r="I130" s="79">
        <v>1189438</v>
      </c>
    </row>
    <row r="131" spans="1:9" x14ac:dyDescent="0.2">
      <c r="A131" s="191" t="s">
        <v>100</v>
      </c>
      <c r="B131" s="191"/>
      <c r="C131" s="191"/>
      <c r="D131" s="191"/>
      <c r="E131" s="191"/>
      <c r="F131" s="191"/>
      <c r="G131" s="67">
        <v>123</v>
      </c>
      <c r="H131" s="77">
        <v>0</v>
      </c>
      <c r="I131" s="77">
        <v>0</v>
      </c>
    </row>
    <row r="132" spans="1:9" x14ac:dyDescent="0.2">
      <c r="A132" s="191" t="s">
        <v>101</v>
      </c>
      <c r="B132" s="191"/>
      <c r="C132" s="191"/>
      <c r="D132" s="191"/>
      <c r="E132" s="191"/>
      <c r="F132" s="191"/>
      <c r="G132" s="67">
        <v>124</v>
      </c>
      <c r="H132" s="77">
        <v>1715930</v>
      </c>
      <c r="I132" s="77">
        <v>1772018</v>
      </c>
    </row>
    <row r="133" spans="1:9" ht="22.15" customHeight="1" x14ac:dyDescent="0.2">
      <c r="A133" s="192" t="s">
        <v>102</v>
      </c>
      <c r="B133" s="192"/>
      <c r="C133" s="192"/>
      <c r="D133" s="192"/>
      <c r="E133" s="192"/>
      <c r="F133" s="192"/>
      <c r="G133" s="67">
        <v>125</v>
      </c>
      <c r="H133" s="77">
        <v>2197787</v>
      </c>
      <c r="I133" s="77">
        <v>2210886</v>
      </c>
    </row>
    <row r="134" spans="1:9" x14ac:dyDescent="0.2">
      <c r="A134" s="193" t="s">
        <v>432</v>
      </c>
      <c r="B134" s="193"/>
      <c r="C134" s="193"/>
      <c r="D134" s="193"/>
      <c r="E134" s="193"/>
      <c r="F134" s="193"/>
      <c r="G134" s="68">
        <v>126</v>
      </c>
      <c r="H134" s="78">
        <f>H75+H99+H106+H118+H133</f>
        <v>303502390</v>
      </c>
      <c r="I134" s="78">
        <f>I75+I99+I106+I118+I133</f>
        <v>309115133</v>
      </c>
    </row>
    <row r="135" spans="1:9" x14ac:dyDescent="0.2">
      <c r="A135" s="192" t="s">
        <v>103</v>
      </c>
      <c r="B135" s="192"/>
      <c r="C135" s="192"/>
      <c r="D135" s="192"/>
      <c r="E135" s="192"/>
      <c r="F135" s="192"/>
      <c r="G135" s="67">
        <v>127</v>
      </c>
      <c r="H135" s="77">
        <v>0</v>
      </c>
      <c r="I135" s="77">
        <v>0</v>
      </c>
    </row>
  </sheetData>
  <sheetProtection algorithmName="SHA-512" hashValue="wlAf9P7D1pOCBw102SlwJeoO5zeqc5GfduKYldpK0y32LTI0azmUG26KCcGuMw1MGPbu+iS6OGqmIJ252d48MQ==" saltValue="hlflA0wSXw0z/9cyTpTCug==" spinCount="100000" sheet="1" objects="1" scenarios="1"/>
  <dataConsolidate/>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formula1>999999999999</formula1>
    </dataValidation>
    <dataValidation operator="greaterThanOrEqual" allowBlank="1" showInputMessage="1" showErrorMessage="1" sqref="H1:I1048576"/>
  </dataValidations>
  <pageMargins left="0.75" right="0.75" top="1" bottom="1" header="0.5" footer="0.5"/>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3"/>
  <sheetViews>
    <sheetView view="pageBreakPreview" topLeftCell="A103" zoomScale="110" zoomScaleNormal="100" zoomScaleSheetLayoutView="110" workbookViewId="0">
      <selection activeCell="I97" sqref="I97"/>
    </sheetView>
  </sheetViews>
  <sheetFormatPr defaultRowHeight="12.75" x14ac:dyDescent="0.2"/>
  <cols>
    <col min="1" max="7" width="9.140625" style="7"/>
    <col min="8" max="9" width="18.5703125" style="25" customWidth="1"/>
    <col min="10" max="263" width="9.140625" style="7"/>
    <col min="264" max="264" width="9.85546875" style="7" bestFit="1" customWidth="1"/>
    <col min="265" max="265" width="11.7109375" style="7" bestFit="1" customWidth="1"/>
    <col min="266" max="519" width="9.140625" style="7"/>
    <col min="520" max="520" width="9.85546875" style="7" bestFit="1" customWidth="1"/>
    <col min="521" max="521" width="11.7109375" style="7" bestFit="1" customWidth="1"/>
    <col min="522" max="775" width="9.140625" style="7"/>
    <col min="776" max="776" width="9.85546875" style="7" bestFit="1" customWidth="1"/>
    <col min="777" max="777" width="11.7109375" style="7" bestFit="1" customWidth="1"/>
    <col min="778" max="1031" width="9.140625" style="7"/>
    <col min="1032" max="1032" width="9.85546875" style="7" bestFit="1" customWidth="1"/>
    <col min="1033" max="1033" width="11.7109375" style="7" bestFit="1" customWidth="1"/>
    <col min="1034" max="1287" width="9.140625" style="7"/>
    <col min="1288" max="1288" width="9.85546875" style="7" bestFit="1" customWidth="1"/>
    <col min="1289" max="1289" width="11.7109375" style="7" bestFit="1" customWidth="1"/>
    <col min="1290" max="1543" width="9.140625" style="7"/>
    <col min="1544" max="1544" width="9.85546875" style="7" bestFit="1" customWidth="1"/>
    <col min="1545" max="1545" width="11.7109375" style="7" bestFit="1" customWidth="1"/>
    <col min="1546" max="1799" width="9.140625" style="7"/>
    <col min="1800" max="1800" width="9.85546875" style="7" bestFit="1" customWidth="1"/>
    <col min="1801" max="1801" width="11.7109375" style="7" bestFit="1" customWidth="1"/>
    <col min="1802" max="2055" width="9.140625" style="7"/>
    <col min="2056" max="2056" width="9.85546875" style="7" bestFit="1" customWidth="1"/>
    <col min="2057" max="2057" width="11.7109375" style="7" bestFit="1" customWidth="1"/>
    <col min="2058" max="2311" width="9.140625" style="7"/>
    <col min="2312" max="2312" width="9.85546875" style="7" bestFit="1" customWidth="1"/>
    <col min="2313" max="2313" width="11.7109375" style="7" bestFit="1" customWidth="1"/>
    <col min="2314" max="2567" width="9.140625" style="7"/>
    <col min="2568" max="2568" width="9.85546875" style="7" bestFit="1" customWidth="1"/>
    <col min="2569" max="2569" width="11.7109375" style="7" bestFit="1" customWidth="1"/>
    <col min="2570" max="2823" width="9.140625" style="7"/>
    <col min="2824" max="2824" width="9.85546875" style="7" bestFit="1" customWidth="1"/>
    <col min="2825" max="2825" width="11.7109375" style="7" bestFit="1" customWidth="1"/>
    <col min="2826" max="3079" width="9.140625" style="7"/>
    <col min="3080" max="3080" width="9.85546875" style="7" bestFit="1" customWidth="1"/>
    <col min="3081" max="3081" width="11.7109375" style="7" bestFit="1" customWidth="1"/>
    <col min="3082" max="3335" width="9.140625" style="7"/>
    <col min="3336" max="3336" width="9.85546875" style="7" bestFit="1" customWidth="1"/>
    <col min="3337" max="3337" width="11.7109375" style="7" bestFit="1" customWidth="1"/>
    <col min="3338" max="3591" width="9.140625" style="7"/>
    <col min="3592" max="3592" width="9.85546875" style="7" bestFit="1" customWidth="1"/>
    <col min="3593" max="3593" width="11.7109375" style="7" bestFit="1" customWidth="1"/>
    <col min="3594" max="3847" width="9.140625" style="7"/>
    <col min="3848" max="3848" width="9.85546875" style="7" bestFit="1" customWidth="1"/>
    <col min="3849" max="3849" width="11.7109375" style="7" bestFit="1" customWidth="1"/>
    <col min="3850" max="4103" width="9.140625" style="7"/>
    <col min="4104" max="4104" width="9.85546875" style="7" bestFit="1" customWidth="1"/>
    <col min="4105" max="4105" width="11.7109375" style="7" bestFit="1" customWidth="1"/>
    <col min="4106" max="4359" width="9.140625" style="7"/>
    <col min="4360" max="4360" width="9.85546875" style="7" bestFit="1" customWidth="1"/>
    <col min="4361" max="4361" width="11.7109375" style="7" bestFit="1" customWidth="1"/>
    <col min="4362" max="4615" width="9.140625" style="7"/>
    <col min="4616" max="4616" width="9.85546875" style="7" bestFit="1" customWidth="1"/>
    <col min="4617" max="4617" width="11.7109375" style="7" bestFit="1" customWidth="1"/>
    <col min="4618" max="4871" width="9.140625" style="7"/>
    <col min="4872" max="4872" width="9.85546875" style="7" bestFit="1" customWidth="1"/>
    <col min="4873" max="4873" width="11.7109375" style="7" bestFit="1" customWidth="1"/>
    <col min="4874" max="5127" width="9.140625" style="7"/>
    <col min="5128" max="5128" width="9.85546875" style="7" bestFit="1" customWidth="1"/>
    <col min="5129" max="5129" width="11.7109375" style="7" bestFit="1" customWidth="1"/>
    <col min="5130" max="5383" width="9.140625" style="7"/>
    <col min="5384" max="5384" width="9.85546875" style="7" bestFit="1" customWidth="1"/>
    <col min="5385" max="5385" width="11.7109375" style="7" bestFit="1" customWidth="1"/>
    <col min="5386" max="5639" width="9.140625" style="7"/>
    <col min="5640" max="5640" width="9.85546875" style="7" bestFit="1" customWidth="1"/>
    <col min="5641" max="5641" width="11.7109375" style="7" bestFit="1" customWidth="1"/>
    <col min="5642" max="5895" width="9.140625" style="7"/>
    <col min="5896" max="5896" width="9.85546875" style="7" bestFit="1" customWidth="1"/>
    <col min="5897" max="5897" width="11.7109375" style="7" bestFit="1" customWidth="1"/>
    <col min="5898" max="6151" width="9.140625" style="7"/>
    <col min="6152" max="6152" width="9.85546875" style="7" bestFit="1" customWidth="1"/>
    <col min="6153" max="6153" width="11.7109375" style="7" bestFit="1" customWidth="1"/>
    <col min="6154" max="6407" width="9.140625" style="7"/>
    <col min="6408" max="6408" width="9.85546875" style="7" bestFit="1" customWidth="1"/>
    <col min="6409" max="6409" width="11.7109375" style="7" bestFit="1" customWidth="1"/>
    <col min="6410" max="6663" width="9.140625" style="7"/>
    <col min="6664" max="6664" width="9.85546875" style="7" bestFit="1" customWidth="1"/>
    <col min="6665" max="6665" width="11.7109375" style="7" bestFit="1" customWidth="1"/>
    <col min="6666" max="6919" width="9.140625" style="7"/>
    <col min="6920" max="6920" width="9.85546875" style="7" bestFit="1" customWidth="1"/>
    <col min="6921" max="6921" width="11.7109375" style="7" bestFit="1" customWidth="1"/>
    <col min="6922" max="7175" width="9.140625" style="7"/>
    <col min="7176" max="7176" width="9.85546875" style="7" bestFit="1" customWidth="1"/>
    <col min="7177" max="7177" width="11.7109375" style="7" bestFit="1" customWidth="1"/>
    <col min="7178" max="7431" width="9.140625" style="7"/>
    <col min="7432" max="7432" width="9.85546875" style="7" bestFit="1" customWidth="1"/>
    <col min="7433" max="7433" width="11.7109375" style="7" bestFit="1" customWidth="1"/>
    <col min="7434" max="7687" width="9.140625" style="7"/>
    <col min="7688" max="7688" width="9.85546875" style="7" bestFit="1" customWidth="1"/>
    <col min="7689" max="7689" width="11.7109375" style="7" bestFit="1" customWidth="1"/>
    <col min="7690" max="7943" width="9.140625" style="7"/>
    <col min="7944" max="7944" width="9.85546875" style="7" bestFit="1" customWidth="1"/>
    <col min="7945" max="7945" width="11.7109375" style="7" bestFit="1" customWidth="1"/>
    <col min="7946" max="8199" width="9.140625" style="7"/>
    <col min="8200" max="8200" width="9.85546875" style="7" bestFit="1" customWidth="1"/>
    <col min="8201" max="8201" width="11.7109375" style="7" bestFit="1" customWidth="1"/>
    <col min="8202" max="8455" width="9.140625" style="7"/>
    <col min="8456" max="8456" width="9.85546875" style="7" bestFit="1" customWidth="1"/>
    <col min="8457" max="8457" width="11.7109375" style="7" bestFit="1" customWidth="1"/>
    <col min="8458" max="8711" width="9.140625" style="7"/>
    <col min="8712" max="8712" width="9.85546875" style="7" bestFit="1" customWidth="1"/>
    <col min="8713" max="8713" width="11.7109375" style="7" bestFit="1" customWidth="1"/>
    <col min="8714" max="8967" width="9.140625" style="7"/>
    <col min="8968" max="8968" width="9.85546875" style="7" bestFit="1" customWidth="1"/>
    <col min="8969" max="8969" width="11.7109375" style="7" bestFit="1" customWidth="1"/>
    <col min="8970" max="9223" width="9.140625" style="7"/>
    <col min="9224" max="9224" width="9.85546875" style="7" bestFit="1" customWidth="1"/>
    <col min="9225" max="9225" width="11.7109375" style="7" bestFit="1" customWidth="1"/>
    <col min="9226" max="9479" width="9.140625" style="7"/>
    <col min="9480" max="9480" width="9.85546875" style="7" bestFit="1" customWidth="1"/>
    <col min="9481" max="9481" width="11.7109375" style="7" bestFit="1" customWidth="1"/>
    <col min="9482" max="9735" width="9.140625" style="7"/>
    <col min="9736" max="9736" width="9.85546875" style="7" bestFit="1" customWidth="1"/>
    <col min="9737" max="9737" width="11.7109375" style="7" bestFit="1" customWidth="1"/>
    <col min="9738" max="9991" width="9.140625" style="7"/>
    <col min="9992" max="9992" width="9.85546875" style="7" bestFit="1" customWidth="1"/>
    <col min="9993" max="9993" width="11.7109375" style="7" bestFit="1" customWidth="1"/>
    <col min="9994" max="10247" width="9.140625" style="7"/>
    <col min="10248" max="10248" width="9.85546875" style="7" bestFit="1" customWidth="1"/>
    <col min="10249" max="10249" width="11.7109375" style="7" bestFit="1" customWidth="1"/>
    <col min="10250" max="10503" width="9.140625" style="7"/>
    <col min="10504" max="10504" width="9.85546875" style="7" bestFit="1" customWidth="1"/>
    <col min="10505" max="10505" width="11.7109375" style="7" bestFit="1" customWidth="1"/>
    <col min="10506" max="10759" width="9.140625" style="7"/>
    <col min="10760" max="10760" width="9.85546875" style="7" bestFit="1" customWidth="1"/>
    <col min="10761" max="10761" width="11.7109375" style="7" bestFit="1" customWidth="1"/>
    <col min="10762" max="11015" width="9.140625" style="7"/>
    <col min="11016" max="11016" width="9.85546875" style="7" bestFit="1" customWidth="1"/>
    <col min="11017" max="11017" width="11.7109375" style="7" bestFit="1" customWidth="1"/>
    <col min="11018" max="11271" width="9.140625" style="7"/>
    <col min="11272" max="11272" width="9.85546875" style="7" bestFit="1" customWidth="1"/>
    <col min="11273" max="11273" width="11.7109375" style="7" bestFit="1" customWidth="1"/>
    <col min="11274" max="11527" width="9.140625" style="7"/>
    <col min="11528" max="11528" width="9.85546875" style="7" bestFit="1" customWidth="1"/>
    <col min="11529" max="11529" width="11.7109375" style="7" bestFit="1" customWidth="1"/>
    <col min="11530" max="11783" width="9.140625" style="7"/>
    <col min="11784" max="11784" width="9.85546875" style="7" bestFit="1" customWidth="1"/>
    <col min="11785" max="11785" width="11.7109375" style="7" bestFit="1" customWidth="1"/>
    <col min="11786" max="12039" width="9.140625" style="7"/>
    <col min="12040" max="12040" width="9.85546875" style="7" bestFit="1" customWidth="1"/>
    <col min="12041" max="12041" width="11.7109375" style="7" bestFit="1" customWidth="1"/>
    <col min="12042" max="12295" width="9.140625" style="7"/>
    <col min="12296" max="12296" width="9.85546875" style="7" bestFit="1" customWidth="1"/>
    <col min="12297" max="12297" width="11.7109375" style="7" bestFit="1" customWidth="1"/>
    <col min="12298" max="12551" width="9.140625" style="7"/>
    <col min="12552" max="12552" width="9.85546875" style="7" bestFit="1" customWidth="1"/>
    <col min="12553" max="12553" width="11.7109375" style="7" bestFit="1" customWidth="1"/>
    <col min="12554" max="12807" width="9.140625" style="7"/>
    <col min="12808" max="12808" width="9.85546875" style="7" bestFit="1" customWidth="1"/>
    <col min="12809" max="12809" width="11.7109375" style="7" bestFit="1" customWidth="1"/>
    <col min="12810" max="13063" width="9.140625" style="7"/>
    <col min="13064" max="13064" width="9.85546875" style="7" bestFit="1" customWidth="1"/>
    <col min="13065" max="13065" width="11.7109375" style="7" bestFit="1" customWidth="1"/>
    <col min="13066" max="13319" width="9.140625" style="7"/>
    <col min="13320" max="13320" width="9.85546875" style="7" bestFit="1" customWidth="1"/>
    <col min="13321" max="13321" width="11.7109375" style="7" bestFit="1" customWidth="1"/>
    <col min="13322" max="13575" width="9.140625" style="7"/>
    <col min="13576" max="13576" width="9.85546875" style="7" bestFit="1" customWidth="1"/>
    <col min="13577" max="13577" width="11.7109375" style="7" bestFit="1" customWidth="1"/>
    <col min="13578" max="13831" width="9.140625" style="7"/>
    <col min="13832" max="13832" width="9.85546875" style="7" bestFit="1" customWidth="1"/>
    <col min="13833" max="13833" width="11.7109375" style="7" bestFit="1" customWidth="1"/>
    <col min="13834" max="14087" width="9.140625" style="7"/>
    <col min="14088" max="14088" width="9.85546875" style="7" bestFit="1" customWidth="1"/>
    <col min="14089" max="14089" width="11.7109375" style="7" bestFit="1" customWidth="1"/>
    <col min="14090" max="14343" width="9.140625" style="7"/>
    <col min="14344" max="14344" width="9.85546875" style="7" bestFit="1" customWidth="1"/>
    <col min="14345" max="14345" width="11.7109375" style="7" bestFit="1" customWidth="1"/>
    <col min="14346" max="14599" width="9.140625" style="7"/>
    <col min="14600" max="14600" width="9.85546875" style="7" bestFit="1" customWidth="1"/>
    <col min="14601" max="14601" width="11.7109375" style="7" bestFit="1" customWidth="1"/>
    <col min="14602" max="14855" width="9.140625" style="7"/>
    <col min="14856" max="14856" width="9.85546875" style="7" bestFit="1" customWidth="1"/>
    <col min="14857" max="14857" width="11.7109375" style="7" bestFit="1" customWidth="1"/>
    <col min="14858" max="15111" width="9.140625" style="7"/>
    <col min="15112" max="15112" width="9.85546875" style="7" bestFit="1" customWidth="1"/>
    <col min="15113" max="15113" width="11.7109375" style="7" bestFit="1" customWidth="1"/>
    <col min="15114" max="15367" width="9.140625" style="7"/>
    <col min="15368" max="15368" width="9.85546875" style="7" bestFit="1" customWidth="1"/>
    <col min="15369" max="15369" width="11.7109375" style="7" bestFit="1" customWidth="1"/>
    <col min="15370" max="15623" width="9.140625" style="7"/>
    <col min="15624" max="15624" width="9.85546875" style="7" bestFit="1" customWidth="1"/>
    <col min="15625" max="15625" width="11.7109375" style="7" bestFit="1" customWidth="1"/>
    <col min="15626" max="15879" width="9.140625" style="7"/>
    <col min="15880" max="15880" width="9.85546875" style="7" bestFit="1" customWidth="1"/>
    <col min="15881" max="15881" width="11.7109375" style="7" bestFit="1" customWidth="1"/>
    <col min="15882" max="16135" width="9.140625" style="7"/>
    <col min="16136" max="16136" width="9.85546875" style="7" bestFit="1" customWidth="1"/>
    <col min="16137" max="16137" width="11.7109375" style="7" bestFit="1" customWidth="1"/>
    <col min="16138" max="16384" width="9.140625" style="7"/>
  </cols>
  <sheetData>
    <row r="1" spans="1:9" x14ac:dyDescent="0.2">
      <c r="A1" s="234" t="s">
        <v>105</v>
      </c>
      <c r="B1" s="200"/>
      <c r="C1" s="200"/>
      <c r="D1" s="200"/>
      <c r="E1" s="200"/>
      <c r="F1" s="200"/>
      <c r="G1" s="200"/>
      <c r="H1" s="200"/>
      <c r="I1" s="200"/>
    </row>
    <row r="2" spans="1:9" x14ac:dyDescent="0.2">
      <c r="A2" s="233" t="s">
        <v>476</v>
      </c>
      <c r="B2" s="202"/>
      <c r="C2" s="202"/>
      <c r="D2" s="202"/>
      <c r="E2" s="202"/>
      <c r="F2" s="202"/>
      <c r="G2" s="202"/>
      <c r="H2" s="202"/>
      <c r="I2" s="202"/>
    </row>
    <row r="3" spans="1:9" x14ac:dyDescent="0.2">
      <c r="A3" s="215" t="s">
        <v>434</v>
      </c>
      <c r="B3" s="216"/>
      <c r="C3" s="216"/>
      <c r="D3" s="216"/>
      <c r="E3" s="216"/>
      <c r="F3" s="216"/>
      <c r="G3" s="216"/>
      <c r="H3" s="216"/>
      <c r="I3" s="216"/>
    </row>
    <row r="4" spans="1:9" ht="12.75" customHeight="1" x14ac:dyDescent="0.2">
      <c r="A4" s="232" t="s">
        <v>475</v>
      </c>
      <c r="B4" s="206"/>
      <c r="C4" s="206"/>
      <c r="D4" s="206"/>
      <c r="E4" s="206"/>
      <c r="F4" s="206"/>
      <c r="G4" s="206"/>
      <c r="H4" s="206"/>
      <c r="I4" s="207"/>
    </row>
    <row r="5" spans="1:9" ht="23.25" x14ac:dyDescent="0.2">
      <c r="A5" s="230" t="s">
        <v>2</v>
      </c>
      <c r="B5" s="211"/>
      <c r="C5" s="211"/>
      <c r="D5" s="211"/>
      <c r="E5" s="211"/>
      <c r="F5" s="211"/>
      <c r="G5" s="69" t="s">
        <v>106</v>
      </c>
      <c r="H5" s="70" t="s">
        <v>290</v>
      </c>
      <c r="I5" s="70" t="s">
        <v>275</v>
      </c>
    </row>
    <row r="6" spans="1:9" x14ac:dyDescent="0.2">
      <c r="A6" s="231">
        <v>1</v>
      </c>
      <c r="B6" s="209"/>
      <c r="C6" s="209"/>
      <c r="D6" s="209"/>
      <c r="E6" s="209"/>
      <c r="F6" s="209"/>
      <c r="G6" s="71">
        <v>2</v>
      </c>
      <c r="H6" s="70">
        <v>3</v>
      </c>
      <c r="I6" s="70">
        <v>4</v>
      </c>
    </row>
    <row r="7" spans="1:9" x14ac:dyDescent="0.2">
      <c r="A7" s="193" t="s">
        <v>346</v>
      </c>
      <c r="B7" s="193"/>
      <c r="C7" s="193"/>
      <c r="D7" s="193"/>
      <c r="E7" s="193"/>
      <c r="F7" s="193"/>
      <c r="G7" s="68">
        <v>1</v>
      </c>
      <c r="H7" s="78">
        <f>SUM(H8:H12)</f>
        <v>359431968</v>
      </c>
      <c r="I7" s="78">
        <f>SUM(I8:I12)</f>
        <v>401418052</v>
      </c>
    </row>
    <row r="8" spans="1:9" x14ac:dyDescent="0.2">
      <c r="A8" s="191" t="s">
        <v>118</v>
      </c>
      <c r="B8" s="191"/>
      <c r="C8" s="191"/>
      <c r="D8" s="191"/>
      <c r="E8" s="191"/>
      <c r="F8" s="191"/>
      <c r="G8" s="67">
        <v>2</v>
      </c>
      <c r="H8" s="77">
        <v>0</v>
      </c>
      <c r="I8" s="77">
        <v>0</v>
      </c>
    </row>
    <row r="9" spans="1:9" x14ac:dyDescent="0.2">
      <c r="A9" s="191" t="s">
        <v>433</v>
      </c>
      <c r="B9" s="191"/>
      <c r="C9" s="191"/>
      <c r="D9" s="191"/>
      <c r="E9" s="191"/>
      <c r="F9" s="191"/>
      <c r="G9" s="67">
        <v>3</v>
      </c>
      <c r="H9" s="77">
        <v>350554709</v>
      </c>
      <c r="I9" s="77">
        <v>396663637</v>
      </c>
    </row>
    <row r="10" spans="1:9" x14ac:dyDescent="0.2">
      <c r="A10" s="191" t="s">
        <v>119</v>
      </c>
      <c r="B10" s="191"/>
      <c r="C10" s="191"/>
      <c r="D10" s="191"/>
      <c r="E10" s="191"/>
      <c r="F10" s="191"/>
      <c r="G10" s="67">
        <v>4</v>
      </c>
      <c r="H10" s="77">
        <v>0</v>
      </c>
      <c r="I10" s="77">
        <v>0</v>
      </c>
    </row>
    <row r="11" spans="1:9" x14ac:dyDescent="0.2">
      <c r="A11" s="191" t="s">
        <v>120</v>
      </c>
      <c r="B11" s="191"/>
      <c r="C11" s="191"/>
      <c r="D11" s="191"/>
      <c r="E11" s="191"/>
      <c r="F11" s="191"/>
      <c r="G11" s="67">
        <v>5</v>
      </c>
      <c r="H11" s="77">
        <v>0</v>
      </c>
      <c r="I11" s="77">
        <v>0</v>
      </c>
    </row>
    <row r="12" spans="1:9" x14ac:dyDescent="0.2">
      <c r="A12" s="191" t="s">
        <v>121</v>
      </c>
      <c r="B12" s="191"/>
      <c r="C12" s="191"/>
      <c r="D12" s="191"/>
      <c r="E12" s="191"/>
      <c r="F12" s="191"/>
      <c r="G12" s="67">
        <v>6</v>
      </c>
      <c r="H12" s="77">
        <v>8877259</v>
      </c>
      <c r="I12" s="77">
        <v>4754415</v>
      </c>
    </row>
    <row r="13" spans="1:9" ht="16.5" customHeight="1" x14ac:dyDescent="0.2">
      <c r="A13" s="193" t="s">
        <v>347</v>
      </c>
      <c r="B13" s="193"/>
      <c r="C13" s="193"/>
      <c r="D13" s="193"/>
      <c r="E13" s="193"/>
      <c r="F13" s="193"/>
      <c r="G13" s="68">
        <v>7</v>
      </c>
      <c r="H13" s="78">
        <f>H14+H15+H19+H23+H24+H25+H28+H35</f>
        <v>344693061</v>
      </c>
      <c r="I13" s="78">
        <f>I14+I15+I19+I23+I24+I25+I28+I35</f>
        <v>383328298</v>
      </c>
    </row>
    <row r="14" spans="1:9" x14ac:dyDescent="0.2">
      <c r="A14" s="191" t="s">
        <v>107</v>
      </c>
      <c r="B14" s="191"/>
      <c r="C14" s="191"/>
      <c r="D14" s="191"/>
      <c r="E14" s="191"/>
      <c r="F14" s="191"/>
      <c r="G14" s="67">
        <v>8</v>
      </c>
      <c r="H14" s="77">
        <v>0</v>
      </c>
      <c r="I14" s="77">
        <v>0</v>
      </c>
    </row>
    <row r="15" spans="1:9" x14ac:dyDescent="0.2">
      <c r="A15" s="228" t="s">
        <v>415</v>
      </c>
      <c r="B15" s="228"/>
      <c r="C15" s="228"/>
      <c r="D15" s="228"/>
      <c r="E15" s="228"/>
      <c r="F15" s="228"/>
      <c r="G15" s="68">
        <v>9</v>
      </c>
      <c r="H15" s="78">
        <f>SUM(H16:H18)</f>
        <v>232144016</v>
      </c>
      <c r="I15" s="78">
        <f>SUM(I16:I18)</f>
        <v>260420292</v>
      </c>
    </row>
    <row r="16" spans="1:9" x14ac:dyDescent="0.2">
      <c r="A16" s="227" t="s">
        <v>122</v>
      </c>
      <c r="B16" s="227"/>
      <c r="C16" s="227"/>
      <c r="D16" s="227"/>
      <c r="E16" s="227"/>
      <c r="F16" s="227"/>
      <c r="G16" s="67">
        <v>10</v>
      </c>
      <c r="H16" s="77">
        <v>38359619</v>
      </c>
      <c r="I16" s="77">
        <v>37812239</v>
      </c>
    </row>
    <row r="17" spans="1:9" x14ac:dyDescent="0.2">
      <c r="A17" s="227" t="s">
        <v>123</v>
      </c>
      <c r="B17" s="227"/>
      <c r="C17" s="227"/>
      <c r="D17" s="227"/>
      <c r="E17" s="227"/>
      <c r="F17" s="227"/>
      <c r="G17" s="67">
        <v>11</v>
      </c>
      <c r="H17" s="77">
        <v>193784397</v>
      </c>
      <c r="I17" s="77">
        <v>222608053</v>
      </c>
    </row>
    <row r="18" spans="1:9" x14ac:dyDescent="0.2">
      <c r="A18" s="227" t="s">
        <v>124</v>
      </c>
      <c r="B18" s="227"/>
      <c r="C18" s="227"/>
      <c r="D18" s="227"/>
      <c r="E18" s="227"/>
      <c r="F18" s="227"/>
      <c r="G18" s="67">
        <v>12</v>
      </c>
      <c r="H18" s="77">
        <v>0</v>
      </c>
      <c r="I18" s="77">
        <v>0</v>
      </c>
    </row>
    <row r="19" spans="1:9" x14ac:dyDescent="0.2">
      <c r="A19" s="228" t="s">
        <v>416</v>
      </c>
      <c r="B19" s="228"/>
      <c r="C19" s="228"/>
      <c r="D19" s="228"/>
      <c r="E19" s="228"/>
      <c r="F19" s="228"/>
      <c r="G19" s="68">
        <v>13</v>
      </c>
      <c r="H19" s="78">
        <f>SUM(H20:H22)</f>
        <v>66679536</v>
      </c>
      <c r="I19" s="78">
        <f>SUM(I20:I22)</f>
        <v>81318363</v>
      </c>
    </row>
    <row r="20" spans="1:9" x14ac:dyDescent="0.2">
      <c r="A20" s="227" t="s">
        <v>108</v>
      </c>
      <c r="B20" s="227"/>
      <c r="C20" s="227"/>
      <c r="D20" s="227"/>
      <c r="E20" s="227"/>
      <c r="F20" s="227"/>
      <c r="G20" s="67">
        <v>14</v>
      </c>
      <c r="H20" s="77">
        <v>44642793</v>
      </c>
      <c r="I20" s="77">
        <v>56136368</v>
      </c>
    </row>
    <row r="21" spans="1:9" x14ac:dyDescent="0.2">
      <c r="A21" s="227" t="s">
        <v>109</v>
      </c>
      <c r="B21" s="227"/>
      <c r="C21" s="227"/>
      <c r="D21" s="227"/>
      <c r="E21" s="227"/>
      <c r="F21" s="227"/>
      <c r="G21" s="67">
        <v>15</v>
      </c>
      <c r="H21" s="77">
        <v>17486597</v>
      </c>
      <c r="I21" s="77">
        <v>20789240</v>
      </c>
    </row>
    <row r="22" spans="1:9" x14ac:dyDescent="0.2">
      <c r="A22" s="227" t="s">
        <v>110</v>
      </c>
      <c r="B22" s="227"/>
      <c r="C22" s="227"/>
      <c r="D22" s="227"/>
      <c r="E22" s="227"/>
      <c r="F22" s="227"/>
      <c r="G22" s="67">
        <v>16</v>
      </c>
      <c r="H22" s="77">
        <v>4550146</v>
      </c>
      <c r="I22" s="77">
        <v>4392755</v>
      </c>
    </row>
    <row r="23" spans="1:9" x14ac:dyDescent="0.2">
      <c r="A23" s="191" t="s">
        <v>111</v>
      </c>
      <c r="B23" s="191"/>
      <c r="C23" s="191"/>
      <c r="D23" s="191"/>
      <c r="E23" s="191"/>
      <c r="F23" s="191"/>
      <c r="G23" s="67">
        <v>17</v>
      </c>
      <c r="H23" s="77">
        <v>14765427</v>
      </c>
      <c r="I23" s="77">
        <v>15719175</v>
      </c>
    </row>
    <row r="24" spans="1:9" x14ac:dyDescent="0.2">
      <c r="A24" s="191" t="s">
        <v>112</v>
      </c>
      <c r="B24" s="191"/>
      <c r="C24" s="191"/>
      <c r="D24" s="191"/>
      <c r="E24" s="191"/>
      <c r="F24" s="191"/>
      <c r="G24" s="67">
        <v>18</v>
      </c>
      <c r="H24" s="77">
        <v>24209296</v>
      </c>
      <c r="I24" s="77">
        <v>24475074</v>
      </c>
    </row>
    <row r="25" spans="1:9" x14ac:dyDescent="0.2">
      <c r="A25" s="228" t="s">
        <v>417</v>
      </c>
      <c r="B25" s="228"/>
      <c r="C25" s="228"/>
      <c r="D25" s="228"/>
      <c r="E25" s="228"/>
      <c r="F25" s="228"/>
      <c r="G25" s="68">
        <v>19</v>
      </c>
      <c r="H25" s="78">
        <f>H26+H27</f>
        <v>6970314</v>
      </c>
      <c r="I25" s="78">
        <f>I26+I27</f>
        <v>1750843</v>
      </c>
    </row>
    <row r="26" spans="1:9" x14ac:dyDescent="0.2">
      <c r="A26" s="227" t="s">
        <v>125</v>
      </c>
      <c r="B26" s="227"/>
      <c r="C26" s="227"/>
      <c r="D26" s="227"/>
      <c r="E26" s="227"/>
      <c r="F26" s="227"/>
      <c r="G26" s="67">
        <v>20</v>
      </c>
      <c r="H26" s="77">
        <v>3738271</v>
      </c>
      <c r="I26" s="77">
        <v>0</v>
      </c>
    </row>
    <row r="27" spans="1:9" x14ac:dyDescent="0.2">
      <c r="A27" s="227" t="s">
        <v>126</v>
      </c>
      <c r="B27" s="227"/>
      <c r="C27" s="227"/>
      <c r="D27" s="227"/>
      <c r="E27" s="227"/>
      <c r="F27" s="227"/>
      <c r="G27" s="67">
        <v>21</v>
      </c>
      <c r="H27" s="77">
        <v>3232043</v>
      </c>
      <c r="I27" s="77">
        <v>1750843</v>
      </c>
    </row>
    <row r="28" spans="1:9" x14ac:dyDescent="0.2">
      <c r="A28" s="228" t="s">
        <v>418</v>
      </c>
      <c r="B28" s="228"/>
      <c r="C28" s="228"/>
      <c r="D28" s="228"/>
      <c r="E28" s="228"/>
      <c r="F28" s="228"/>
      <c r="G28" s="68">
        <v>22</v>
      </c>
      <c r="H28" s="78">
        <f>SUM(H29:H34)</f>
        <v>-75528</v>
      </c>
      <c r="I28" s="78">
        <f>SUM(I29:I34)</f>
        <v>-355449</v>
      </c>
    </row>
    <row r="29" spans="1:9" x14ac:dyDescent="0.2">
      <c r="A29" s="227" t="s">
        <v>127</v>
      </c>
      <c r="B29" s="227"/>
      <c r="C29" s="227"/>
      <c r="D29" s="227"/>
      <c r="E29" s="227"/>
      <c r="F29" s="227"/>
      <c r="G29" s="67">
        <v>23</v>
      </c>
      <c r="H29" s="77">
        <v>0</v>
      </c>
      <c r="I29" s="77">
        <v>0</v>
      </c>
    </row>
    <row r="30" spans="1:9" x14ac:dyDescent="0.2">
      <c r="A30" s="227" t="s">
        <v>128</v>
      </c>
      <c r="B30" s="227"/>
      <c r="C30" s="227"/>
      <c r="D30" s="227"/>
      <c r="E30" s="227"/>
      <c r="F30" s="227"/>
      <c r="G30" s="67">
        <v>24</v>
      </c>
      <c r="H30" s="77">
        <v>0</v>
      </c>
      <c r="I30" s="77">
        <v>0</v>
      </c>
    </row>
    <row r="31" spans="1:9" x14ac:dyDescent="0.2">
      <c r="A31" s="227" t="s">
        <v>129</v>
      </c>
      <c r="B31" s="227"/>
      <c r="C31" s="227"/>
      <c r="D31" s="227"/>
      <c r="E31" s="227"/>
      <c r="F31" s="227"/>
      <c r="G31" s="67">
        <v>25</v>
      </c>
      <c r="H31" s="77">
        <v>0</v>
      </c>
      <c r="I31" s="77">
        <v>0</v>
      </c>
    </row>
    <row r="32" spans="1:9" x14ac:dyDescent="0.2">
      <c r="A32" s="227" t="s">
        <v>130</v>
      </c>
      <c r="B32" s="227"/>
      <c r="C32" s="227"/>
      <c r="D32" s="227"/>
      <c r="E32" s="227"/>
      <c r="F32" s="227"/>
      <c r="G32" s="67">
        <v>26</v>
      </c>
      <c r="H32" s="77">
        <v>0</v>
      </c>
      <c r="I32" s="77">
        <v>0</v>
      </c>
    </row>
    <row r="33" spans="1:9" x14ac:dyDescent="0.2">
      <c r="A33" s="227" t="s">
        <v>131</v>
      </c>
      <c r="B33" s="227"/>
      <c r="C33" s="227"/>
      <c r="D33" s="227"/>
      <c r="E33" s="227"/>
      <c r="F33" s="227"/>
      <c r="G33" s="67">
        <v>27</v>
      </c>
      <c r="H33" s="77">
        <v>0</v>
      </c>
      <c r="I33" s="77">
        <v>0</v>
      </c>
    </row>
    <row r="34" spans="1:9" x14ac:dyDescent="0.2">
      <c r="A34" s="227" t="s">
        <v>132</v>
      </c>
      <c r="B34" s="227"/>
      <c r="C34" s="227"/>
      <c r="D34" s="227"/>
      <c r="E34" s="227"/>
      <c r="F34" s="227"/>
      <c r="G34" s="67">
        <v>28</v>
      </c>
      <c r="H34" s="77">
        <v>-75528</v>
      </c>
      <c r="I34" s="77">
        <v>-355449</v>
      </c>
    </row>
    <row r="35" spans="1:9" x14ac:dyDescent="0.2">
      <c r="A35" s="191" t="s">
        <v>113</v>
      </c>
      <c r="B35" s="191"/>
      <c r="C35" s="191"/>
      <c r="D35" s="191"/>
      <c r="E35" s="191"/>
      <c r="F35" s="191"/>
      <c r="G35" s="67">
        <v>29</v>
      </c>
      <c r="H35" s="77">
        <v>0</v>
      </c>
      <c r="I35" s="77">
        <v>0</v>
      </c>
    </row>
    <row r="36" spans="1:9" x14ac:dyDescent="0.2">
      <c r="A36" s="193" t="s">
        <v>348</v>
      </c>
      <c r="B36" s="193"/>
      <c r="C36" s="193"/>
      <c r="D36" s="193"/>
      <c r="E36" s="193"/>
      <c r="F36" s="193"/>
      <c r="G36" s="68">
        <v>30</v>
      </c>
      <c r="H36" s="78">
        <f>SUM(H37:H46)</f>
        <v>258464</v>
      </c>
      <c r="I36" s="78">
        <f>SUM(I37:I46)</f>
        <v>607909</v>
      </c>
    </row>
    <row r="37" spans="1:9" x14ac:dyDescent="0.2">
      <c r="A37" s="191" t="s">
        <v>133</v>
      </c>
      <c r="B37" s="191"/>
      <c r="C37" s="191"/>
      <c r="D37" s="191"/>
      <c r="E37" s="191"/>
      <c r="F37" s="191"/>
      <c r="G37" s="67">
        <v>31</v>
      </c>
      <c r="H37" s="77">
        <v>0</v>
      </c>
      <c r="I37" s="77">
        <v>0</v>
      </c>
    </row>
    <row r="38" spans="1:9" ht="25.15" customHeight="1" x14ac:dyDescent="0.2">
      <c r="A38" s="191" t="s">
        <v>134</v>
      </c>
      <c r="B38" s="191"/>
      <c r="C38" s="191"/>
      <c r="D38" s="191"/>
      <c r="E38" s="191"/>
      <c r="F38" s="191"/>
      <c r="G38" s="67">
        <v>32</v>
      </c>
      <c r="H38" s="77">
        <v>0</v>
      </c>
      <c r="I38" s="77">
        <v>0</v>
      </c>
    </row>
    <row r="39" spans="1:9" ht="28.15" customHeight="1" x14ac:dyDescent="0.2">
      <c r="A39" s="191" t="s">
        <v>135</v>
      </c>
      <c r="B39" s="191"/>
      <c r="C39" s="191"/>
      <c r="D39" s="191"/>
      <c r="E39" s="191"/>
      <c r="F39" s="191"/>
      <c r="G39" s="67">
        <v>33</v>
      </c>
      <c r="H39" s="77">
        <v>0</v>
      </c>
      <c r="I39" s="77">
        <v>0</v>
      </c>
    </row>
    <row r="40" spans="1:9" ht="28.15" customHeight="1" x14ac:dyDescent="0.2">
      <c r="A40" s="191" t="s">
        <v>136</v>
      </c>
      <c r="B40" s="191"/>
      <c r="C40" s="191"/>
      <c r="D40" s="191"/>
      <c r="E40" s="191"/>
      <c r="F40" s="191"/>
      <c r="G40" s="67">
        <v>34</v>
      </c>
      <c r="H40" s="77">
        <v>0</v>
      </c>
      <c r="I40" s="77">
        <v>0</v>
      </c>
    </row>
    <row r="41" spans="1:9" ht="22.9" customHeight="1" x14ac:dyDescent="0.2">
      <c r="A41" s="191" t="s">
        <v>137</v>
      </c>
      <c r="B41" s="191"/>
      <c r="C41" s="191"/>
      <c r="D41" s="191"/>
      <c r="E41" s="191"/>
      <c r="F41" s="191"/>
      <c r="G41" s="67">
        <v>35</v>
      </c>
      <c r="H41" s="77">
        <v>0</v>
      </c>
      <c r="I41" s="77">
        <v>0</v>
      </c>
    </row>
    <row r="42" spans="1:9" x14ac:dyDescent="0.2">
      <c r="A42" s="191" t="s">
        <v>138</v>
      </c>
      <c r="B42" s="191"/>
      <c r="C42" s="191"/>
      <c r="D42" s="191"/>
      <c r="E42" s="191"/>
      <c r="F42" s="191"/>
      <c r="G42" s="67">
        <v>36</v>
      </c>
      <c r="H42" s="77">
        <v>0</v>
      </c>
      <c r="I42" s="77">
        <v>0</v>
      </c>
    </row>
    <row r="43" spans="1:9" x14ac:dyDescent="0.2">
      <c r="A43" s="191" t="s">
        <v>139</v>
      </c>
      <c r="B43" s="191"/>
      <c r="C43" s="191"/>
      <c r="D43" s="191"/>
      <c r="E43" s="191"/>
      <c r="F43" s="191"/>
      <c r="G43" s="67">
        <v>37</v>
      </c>
      <c r="H43" s="77">
        <v>50254</v>
      </c>
      <c r="I43" s="77">
        <v>113224</v>
      </c>
    </row>
    <row r="44" spans="1:9" x14ac:dyDescent="0.2">
      <c r="A44" s="191" t="s">
        <v>140</v>
      </c>
      <c r="B44" s="191"/>
      <c r="C44" s="191"/>
      <c r="D44" s="191"/>
      <c r="E44" s="191"/>
      <c r="F44" s="191"/>
      <c r="G44" s="67">
        <v>38</v>
      </c>
      <c r="H44" s="77">
        <v>200272</v>
      </c>
      <c r="I44" s="77">
        <v>481629</v>
      </c>
    </row>
    <row r="45" spans="1:9" x14ac:dyDescent="0.2">
      <c r="A45" s="191" t="s">
        <v>141</v>
      </c>
      <c r="B45" s="191"/>
      <c r="C45" s="191"/>
      <c r="D45" s="191"/>
      <c r="E45" s="191"/>
      <c r="F45" s="191"/>
      <c r="G45" s="67">
        <v>39</v>
      </c>
      <c r="H45" s="77">
        <v>0</v>
      </c>
      <c r="I45" s="77">
        <v>0</v>
      </c>
    </row>
    <row r="46" spans="1:9" x14ac:dyDescent="0.2">
      <c r="A46" s="191" t="s">
        <v>142</v>
      </c>
      <c r="B46" s="191"/>
      <c r="C46" s="191"/>
      <c r="D46" s="191"/>
      <c r="E46" s="191"/>
      <c r="F46" s="191"/>
      <c r="G46" s="67">
        <v>40</v>
      </c>
      <c r="H46" s="77">
        <v>7938</v>
      </c>
      <c r="I46" s="77">
        <v>13056</v>
      </c>
    </row>
    <row r="47" spans="1:9" x14ac:dyDescent="0.2">
      <c r="A47" s="193" t="s">
        <v>349</v>
      </c>
      <c r="B47" s="193"/>
      <c r="C47" s="193"/>
      <c r="D47" s="193"/>
      <c r="E47" s="193"/>
      <c r="F47" s="193"/>
      <c r="G47" s="68">
        <v>41</v>
      </c>
      <c r="H47" s="78">
        <f>SUM(H48:H54)</f>
        <v>4481307</v>
      </c>
      <c r="I47" s="78">
        <f>SUM(I48:I54)</f>
        <v>4761460</v>
      </c>
    </row>
    <row r="48" spans="1:9" ht="23.45" customHeight="1" x14ac:dyDescent="0.2">
      <c r="A48" s="191" t="s">
        <v>143</v>
      </c>
      <c r="B48" s="191"/>
      <c r="C48" s="191"/>
      <c r="D48" s="191"/>
      <c r="E48" s="191"/>
      <c r="F48" s="191"/>
      <c r="G48" s="67">
        <v>42</v>
      </c>
      <c r="H48" s="77">
        <v>0</v>
      </c>
      <c r="I48" s="77">
        <v>0</v>
      </c>
    </row>
    <row r="49" spans="1:9" x14ac:dyDescent="0.2">
      <c r="A49" s="224" t="s">
        <v>144</v>
      </c>
      <c r="B49" s="224"/>
      <c r="C49" s="224"/>
      <c r="D49" s="224"/>
      <c r="E49" s="224"/>
      <c r="F49" s="224"/>
      <c r="G49" s="67">
        <v>43</v>
      </c>
      <c r="H49" s="77">
        <v>0</v>
      </c>
      <c r="I49" s="77">
        <v>0</v>
      </c>
    </row>
    <row r="50" spans="1:9" x14ac:dyDescent="0.2">
      <c r="A50" s="224" t="s">
        <v>145</v>
      </c>
      <c r="B50" s="224"/>
      <c r="C50" s="224"/>
      <c r="D50" s="224"/>
      <c r="E50" s="224"/>
      <c r="F50" s="224"/>
      <c r="G50" s="67">
        <v>44</v>
      </c>
      <c r="H50" s="77">
        <v>4136936</v>
      </c>
      <c r="I50" s="77">
        <v>4382740</v>
      </c>
    </row>
    <row r="51" spans="1:9" x14ac:dyDescent="0.2">
      <c r="A51" s="224" t="s">
        <v>146</v>
      </c>
      <c r="B51" s="224"/>
      <c r="C51" s="224"/>
      <c r="D51" s="224"/>
      <c r="E51" s="224"/>
      <c r="F51" s="224"/>
      <c r="G51" s="67">
        <v>45</v>
      </c>
      <c r="H51" s="77">
        <v>335043</v>
      </c>
      <c r="I51" s="77">
        <v>307719</v>
      </c>
    </row>
    <row r="52" spans="1:9" x14ac:dyDescent="0.2">
      <c r="A52" s="224" t="s">
        <v>147</v>
      </c>
      <c r="B52" s="224"/>
      <c r="C52" s="224"/>
      <c r="D52" s="224"/>
      <c r="E52" s="224"/>
      <c r="F52" s="224"/>
      <c r="G52" s="67">
        <v>46</v>
      </c>
      <c r="H52" s="77">
        <v>0</v>
      </c>
      <c r="I52" s="77">
        <v>0</v>
      </c>
    </row>
    <row r="53" spans="1:9" x14ac:dyDescent="0.2">
      <c r="A53" s="224" t="s">
        <v>148</v>
      </c>
      <c r="B53" s="224"/>
      <c r="C53" s="224"/>
      <c r="D53" s="224"/>
      <c r="E53" s="224"/>
      <c r="F53" s="224"/>
      <c r="G53" s="67">
        <v>47</v>
      </c>
      <c r="H53" s="77">
        <v>0</v>
      </c>
      <c r="I53" s="77">
        <v>0</v>
      </c>
    </row>
    <row r="54" spans="1:9" x14ac:dyDescent="0.2">
      <c r="A54" s="224" t="s">
        <v>149</v>
      </c>
      <c r="B54" s="224"/>
      <c r="C54" s="224"/>
      <c r="D54" s="224"/>
      <c r="E54" s="224"/>
      <c r="F54" s="224"/>
      <c r="G54" s="67">
        <v>48</v>
      </c>
      <c r="H54" s="77">
        <v>9328</v>
      </c>
      <c r="I54" s="77">
        <v>71001</v>
      </c>
    </row>
    <row r="55" spans="1:9" ht="30.6" customHeight="1" x14ac:dyDescent="0.2">
      <c r="A55" s="192" t="s">
        <v>150</v>
      </c>
      <c r="B55" s="192"/>
      <c r="C55" s="192"/>
      <c r="D55" s="192"/>
      <c r="E55" s="192"/>
      <c r="F55" s="192"/>
      <c r="G55" s="67">
        <v>49</v>
      </c>
      <c r="H55" s="77">
        <v>0</v>
      </c>
      <c r="I55" s="77">
        <v>0</v>
      </c>
    </row>
    <row r="56" spans="1:9" x14ac:dyDescent="0.2">
      <c r="A56" s="192" t="s">
        <v>151</v>
      </c>
      <c r="B56" s="192"/>
      <c r="C56" s="192"/>
      <c r="D56" s="192"/>
      <c r="E56" s="192"/>
      <c r="F56" s="192"/>
      <c r="G56" s="67">
        <v>50</v>
      </c>
      <c r="H56" s="77">
        <v>0</v>
      </c>
      <c r="I56" s="77">
        <v>0</v>
      </c>
    </row>
    <row r="57" spans="1:9" ht="28.9" customHeight="1" x14ac:dyDescent="0.2">
      <c r="A57" s="192" t="s">
        <v>152</v>
      </c>
      <c r="B57" s="192"/>
      <c r="C57" s="192"/>
      <c r="D57" s="192"/>
      <c r="E57" s="192"/>
      <c r="F57" s="192"/>
      <c r="G57" s="67">
        <v>51</v>
      </c>
      <c r="H57" s="77">
        <v>0</v>
      </c>
      <c r="I57" s="77">
        <v>0</v>
      </c>
    </row>
    <row r="58" spans="1:9" x14ac:dyDescent="0.2">
      <c r="A58" s="192" t="s">
        <v>153</v>
      </c>
      <c r="B58" s="192"/>
      <c r="C58" s="192"/>
      <c r="D58" s="192"/>
      <c r="E58" s="192"/>
      <c r="F58" s="192"/>
      <c r="G58" s="67">
        <v>52</v>
      </c>
      <c r="H58" s="77">
        <v>0</v>
      </c>
      <c r="I58" s="77">
        <v>0</v>
      </c>
    </row>
    <row r="59" spans="1:9" x14ac:dyDescent="0.2">
      <c r="A59" s="193" t="s">
        <v>350</v>
      </c>
      <c r="B59" s="193"/>
      <c r="C59" s="193"/>
      <c r="D59" s="193"/>
      <c r="E59" s="193"/>
      <c r="F59" s="193"/>
      <c r="G59" s="68">
        <v>53</v>
      </c>
      <c r="H59" s="78">
        <f>H7+H36+H55+H56</f>
        <v>359690432</v>
      </c>
      <c r="I59" s="78">
        <f>I7+I36+I55+I56</f>
        <v>402025961</v>
      </c>
    </row>
    <row r="60" spans="1:9" x14ac:dyDescent="0.2">
      <c r="A60" s="193" t="s">
        <v>351</v>
      </c>
      <c r="B60" s="193"/>
      <c r="C60" s="193"/>
      <c r="D60" s="193"/>
      <c r="E60" s="193"/>
      <c r="F60" s="193"/>
      <c r="G60" s="68">
        <v>54</v>
      </c>
      <c r="H60" s="78">
        <f>H13+H47+H57+H58</f>
        <v>349174368</v>
      </c>
      <c r="I60" s="78">
        <f>I13+I47+I57+I58</f>
        <v>388089758</v>
      </c>
    </row>
    <row r="61" spans="1:9" x14ac:dyDescent="0.2">
      <c r="A61" s="193" t="s">
        <v>353</v>
      </c>
      <c r="B61" s="193"/>
      <c r="C61" s="193"/>
      <c r="D61" s="193"/>
      <c r="E61" s="193"/>
      <c r="F61" s="193"/>
      <c r="G61" s="68">
        <v>55</v>
      </c>
      <c r="H61" s="78">
        <f>H59-H60</f>
        <v>10516064</v>
      </c>
      <c r="I61" s="78">
        <f>I59-I60</f>
        <v>13936203</v>
      </c>
    </row>
    <row r="62" spans="1:9" x14ac:dyDescent="0.2">
      <c r="A62" s="226" t="s">
        <v>354</v>
      </c>
      <c r="B62" s="226"/>
      <c r="C62" s="226"/>
      <c r="D62" s="226"/>
      <c r="E62" s="226"/>
      <c r="F62" s="226"/>
      <c r="G62" s="68">
        <v>56</v>
      </c>
      <c r="H62" s="78">
        <f>+IF((H59-H60)&gt;0,(H59-H60),0)</f>
        <v>10516064</v>
      </c>
      <c r="I62" s="78">
        <f>+IF((I59-I60)&gt;0,(I59-I60),0)</f>
        <v>13936203</v>
      </c>
    </row>
    <row r="63" spans="1:9" x14ac:dyDescent="0.2">
      <c r="A63" s="226" t="s">
        <v>355</v>
      </c>
      <c r="B63" s="226"/>
      <c r="C63" s="226"/>
      <c r="D63" s="226"/>
      <c r="E63" s="226"/>
      <c r="F63" s="226"/>
      <c r="G63" s="68">
        <v>57</v>
      </c>
      <c r="H63" s="78">
        <f>+IF((H59-H60)&lt;0,(H59-H60),0)</f>
        <v>0</v>
      </c>
      <c r="I63" s="78">
        <f>+IF((I59-I60)&lt;0,(I59-I60),0)</f>
        <v>0</v>
      </c>
    </row>
    <row r="64" spans="1:9" x14ac:dyDescent="0.2">
      <c r="A64" s="192" t="s">
        <v>114</v>
      </c>
      <c r="B64" s="192"/>
      <c r="C64" s="192"/>
      <c r="D64" s="192"/>
      <c r="E64" s="192"/>
      <c r="F64" s="192"/>
      <c r="G64" s="67">
        <v>58</v>
      </c>
      <c r="H64" s="77">
        <v>1284384</v>
      </c>
      <c r="I64" s="77">
        <v>2655806</v>
      </c>
    </row>
    <row r="65" spans="1:9" x14ac:dyDescent="0.2">
      <c r="A65" s="193" t="s">
        <v>356</v>
      </c>
      <c r="B65" s="193"/>
      <c r="C65" s="193"/>
      <c r="D65" s="193"/>
      <c r="E65" s="193"/>
      <c r="F65" s="193"/>
      <c r="G65" s="68">
        <v>59</v>
      </c>
      <c r="H65" s="78">
        <f>H61-H64</f>
        <v>9231680</v>
      </c>
      <c r="I65" s="78">
        <f>I61-I64</f>
        <v>11280397</v>
      </c>
    </row>
    <row r="66" spans="1:9" x14ac:dyDescent="0.2">
      <c r="A66" s="226" t="s">
        <v>357</v>
      </c>
      <c r="B66" s="226"/>
      <c r="C66" s="226"/>
      <c r="D66" s="226"/>
      <c r="E66" s="226"/>
      <c r="F66" s="226"/>
      <c r="G66" s="68">
        <v>60</v>
      </c>
      <c r="H66" s="78">
        <f>+IF((H61-H64)&gt;0,(H61-H64),0)</f>
        <v>9231680</v>
      </c>
      <c r="I66" s="78">
        <f>+IF((I61-I64)&gt;0,(I61-I64),0)</f>
        <v>11280397</v>
      </c>
    </row>
    <row r="67" spans="1:9" x14ac:dyDescent="0.2">
      <c r="A67" s="226" t="s">
        <v>358</v>
      </c>
      <c r="B67" s="226"/>
      <c r="C67" s="226"/>
      <c r="D67" s="226"/>
      <c r="E67" s="226"/>
      <c r="F67" s="226"/>
      <c r="G67" s="68">
        <v>61</v>
      </c>
      <c r="H67" s="78">
        <f>+IF((H61-H64)&lt;0,(H61-H64),0)</f>
        <v>0</v>
      </c>
      <c r="I67" s="78">
        <f>+IF((I61-I64)&lt;0,(I61-I64),0)</f>
        <v>0</v>
      </c>
    </row>
    <row r="68" spans="1:9" x14ac:dyDescent="0.2">
      <c r="A68" s="197" t="s">
        <v>154</v>
      </c>
      <c r="B68" s="197"/>
      <c r="C68" s="197"/>
      <c r="D68" s="197"/>
      <c r="E68" s="197"/>
      <c r="F68" s="197"/>
      <c r="G68" s="218"/>
      <c r="H68" s="218"/>
      <c r="I68" s="218"/>
    </row>
    <row r="69" spans="1:9" ht="25.9" customHeight="1" x14ac:dyDescent="0.2">
      <c r="A69" s="193" t="s">
        <v>359</v>
      </c>
      <c r="B69" s="193"/>
      <c r="C69" s="193"/>
      <c r="D69" s="193"/>
      <c r="E69" s="193"/>
      <c r="F69" s="193"/>
      <c r="G69" s="68">
        <v>62</v>
      </c>
      <c r="H69" s="78">
        <f>H70-H71</f>
        <v>0</v>
      </c>
      <c r="I69" s="78">
        <f>I70-I71</f>
        <v>0</v>
      </c>
    </row>
    <row r="70" spans="1:9" x14ac:dyDescent="0.2">
      <c r="A70" s="224" t="s">
        <v>155</v>
      </c>
      <c r="B70" s="224"/>
      <c r="C70" s="224"/>
      <c r="D70" s="224"/>
      <c r="E70" s="224"/>
      <c r="F70" s="224"/>
      <c r="G70" s="67">
        <v>63</v>
      </c>
      <c r="H70" s="77">
        <v>0</v>
      </c>
      <c r="I70" s="77">
        <v>0</v>
      </c>
    </row>
    <row r="71" spans="1:9" x14ac:dyDescent="0.2">
      <c r="A71" s="224" t="s">
        <v>156</v>
      </c>
      <c r="B71" s="224"/>
      <c r="C71" s="224"/>
      <c r="D71" s="224"/>
      <c r="E71" s="224"/>
      <c r="F71" s="224"/>
      <c r="G71" s="67">
        <v>64</v>
      </c>
      <c r="H71" s="77">
        <v>0</v>
      </c>
      <c r="I71" s="77">
        <v>0</v>
      </c>
    </row>
    <row r="72" spans="1:9" x14ac:dyDescent="0.2">
      <c r="A72" s="192" t="s">
        <v>157</v>
      </c>
      <c r="B72" s="192"/>
      <c r="C72" s="192"/>
      <c r="D72" s="192"/>
      <c r="E72" s="192"/>
      <c r="F72" s="192"/>
      <c r="G72" s="67">
        <v>65</v>
      </c>
      <c r="H72" s="77">
        <v>0</v>
      </c>
      <c r="I72" s="77">
        <v>0</v>
      </c>
    </row>
    <row r="73" spans="1:9" x14ac:dyDescent="0.2">
      <c r="A73" s="226" t="s">
        <v>360</v>
      </c>
      <c r="B73" s="226"/>
      <c r="C73" s="226"/>
      <c r="D73" s="226"/>
      <c r="E73" s="226"/>
      <c r="F73" s="226"/>
      <c r="G73" s="68">
        <v>66</v>
      </c>
      <c r="H73" s="81">
        <v>0</v>
      </c>
      <c r="I73" s="81">
        <v>0</v>
      </c>
    </row>
    <row r="74" spans="1:9" x14ac:dyDescent="0.2">
      <c r="A74" s="226" t="s">
        <v>361</v>
      </c>
      <c r="B74" s="226"/>
      <c r="C74" s="226"/>
      <c r="D74" s="226"/>
      <c r="E74" s="226"/>
      <c r="F74" s="226"/>
      <c r="G74" s="68">
        <v>67</v>
      </c>
      <c r="H74" s="81">
        <v>0</v>
      </c>
      <c r="I74" s="81">
        <v>0</v>
      </c>
    </row>
    <row r="75" spans="1:9" x14ac:dyDescent="0.2">
      <c r="A75" s="197" t="s">
        <v>158</v>
      </c>
      <c r="B75" s="197"/>
      <c r="C75" s="197"/>
      <c r="D75" s="197"/>
      <c r="E75" s="197"/>
      <c r="F75" s="197"/>
      <c r="G75" s="218"/>
      <c r="H75" s="218"/>
      <c r="I75" s="218"/>
    </row>
    <row r="76" spans="1:9" x14ac:dyDescent="0.2">
      <c r="A76" s="193" t="s">
        <v>362</v>
      </c>
      <c r="B76" s="193"/>
      <c r="C76" s="193"/>
      <c r="D76" s="193"/>
      <c r="E76" s="193"/>
      <c r="F76" s="193"/>
      <c r="G76" s="68">
        <v>68</v>
      </c>
      <c r="H76" s="81">
        <v>0</v>
      </c>
      <c r="I76" s="81">
        <v>0</v>
      </c>
    </row>
    <row r="77" spans="1:9" x14ac:dyDescent="0.2">
      <c r="A77" s="225" t="s">
        <v>363</v>
      </c>
      <c r="B77" s="225"/>
      <c r="C77" s="225"/>
      <c r="D77" s="225"/>
      <c r="E77" s="225"/>
      <c r="F77" s="225"/>
      <c r="G77" s="72">
        <v>69</v>
      </c>
      <c r="H77" s="82">
        <v>0</v>
      </c>
      <c r="I77" s="82">
        <v>0</v>
      </c>
    </row>
    <row r="78" spans="1:9" x14ac:dyDescent="0.2">
      <c r="A78" s="225" t="s">
        <v>364</v>
      </c>
      <c r="B78" s="225"/>
      <c r="C78" s="225"/>
      <c r="D78" s="225"/>
      <c r="E78" s="225"/>
      <c r="F78" s="225"/>
      <c r="G78" s="72">
        <v>70</v>
      </c>
      <c r="H78" s="82">
        <v>0</v>
      </c>
      <c r="I78" s="82">
        <v>0</v>
      </c>
    </row>
    <row r="79" spans="1:9" x14ac:dyDescent="0.2">
      <c r="A79" s="193" t="s">
        <v>365</v>
      </c>
      <c r="B79" s="193"/>
      <c r="C79" s="193"/>
      <c r="D79" s="193"/>
      <c r="E79" s="193"/>
      <c r="F79" s="193"/>
      <c r="G79" s="68">
        <v>71</v>
      </c>
      <c r="H79" s="81">
        <v>0</v>
      </c>
      <c r="I79" s="81">
        <v>0</v>
      </c>
    </row>
    <row r="80" spans="1:9" x14ac:dyDescent="0.2">
      <c r="A80" s="193" t="s">
        <v>366</v>
      </c>
      <c r="B80" s="193"/>
      <c r="C80" s="193"/>
      <c r="D80" s="193"/>
      <c r="E80" s="193"/>
      <c r="F80" s="193"/>
      <c r="G80" s="68">
        <v>72</v>
      </c>
      <c r="H80" s="81">
        <v>0</v>
      </c>
      <c r="I80" s="81">
        <v>0</v>
      </c>
    </row>
    <row r="81" spans="1:9" x14ac:dyDescent="0.2">
      <c r="A81" s="226" t="s">
        <v>367</v>
      </c>
      <c r="B81" s="226"/>
      <c r="C81" s="226"/>
      <c r="D81" s="226"/>
      <c r="E81" s="226"/>
      <c r="F81" s="226"/>
      <c r="G81" s="68">
        <v>73</v>
      </c>
      <c r="H81" s="81">
        <v>0</v>
      </c>
      <c r="I81" s="81">
        <v>0</v>
      </c>
    </row>
    <row r="82" spans="1:9" x14ac:dyDescent="0.2">
      <c r="A82" s="226" t="s">
        <v>368</v>
      </c>
      <c r="B82" s="226"/>
      <c r="C82" s="226"/>
      <c r="D82" s="226"/>
      <c r="E82" s="226"/>
      <c r="F82" s="226"/>
      <c r="G82" s="68">
        <v>74</v>
      </c>
      <c r="H82" s="81">
        <v>0</v>
      </c>
      <c r="I82" s="81">
        <v>0</v>
      </c>
    </row>
    <row r="83" spans="1:9" x14ac:dyDescent="0.2">
      <c r="A83" s="197" t="s">
        <v>115</v>
      </c>
      <c r="B83" s="197"/>
      <c r="C83" s="197"/>
      <c r="D83" s="197"/>
      <c r="E83" s="197"/>
      <c r="F83" s="197"/>
      <c r="G83" s="218"/>
      <c r="H83" s="218"/>
      <c r="I83" s="218"/>
    </row>
    <row r="84" spans="1:9" x14ac:dyDescent="0.2">
      <c r="A84" s="219" t="s">
        <v>369</v>
      </c>
      <c r="B84" s="219"/>
      <c r="C84" s="219"/>
      <c r="D84" s="219"/>
      <c r="E84" s="219"/>
      <c r="F84" s="219"/>
      <c r="G84" s="68">
        <v>75</v>
      </c>
      <c r="H84" s="83">
        <f>H85+H86</f>
        <v>9231680</v>
      </c>
      <c r="I84" s="83">
        <f>I85+I86</f>
        <v>11280397</v>
      </c>
    </row>
    <row r="85" spans="1:9" x14ac:dyDescent="0.2">
      <c r="A85" s="220" t="s">
        <v>159</v>
      </c>
      <c r="B85" s="220"/>
      <c r="C85" s="220"/>
      <c r="D85" s="220"/>
      <c r="E85" s="220"/>
      <c r="F85" s="220"/>
      <c r="G85" s="67">
        <v>76</v>
      </c>
      <c r="H85" s="84">
        <v>9284600</v>
      </c>
      <c r="I85" s="84">
        <v>11314905</v>
      </c>
    </row>
    <row r="86" spans="1:9" x14ac:dyDescent="0.2">
      <c r="A86" s="220" t="s">
        <v>160</v>
      </c>
      <c r="B86" s="220"/>
      <c r="C86" s="220"/>
      <c r="D86" s="220"/>
      <c r="E86" s="220"/>
      <c r="F86" s="220"/>
      <c r="G86" s="67">
        <v>77</v>
      </c>
      <c r="H86" s="84">
        <v>-52920</v>
      </c>
      <c r="I86" s="84">
        <v>-34508</v>
      </c>
    </row>
    <row r="87" spans="1:9" x14ac:dyDescent="0.2">
      <c r="A87" s="221" t="s">
        <v>117</v>
      </c>
      <c r="B87" s="221"/>
      <c r="C87" s="221"/>
      <c r="D87" s="221"/>
      <c r="E87" s="221"/>
      <c r="F87" s="221"/>
      <c r="G87" s="222"/>
      <c r="H87" s="222"/>
      <c r="I87" s="222"/>
    </row>
    <row r="88" spans="1:9" x14ac:dyDescent="0.2">
      <c r="A88" s="223" t="s">
        <v>161</v>
      </c>
      <c r="B88" s="223"/>
      <c r="C88" s="223"/>
      <c r="D88" s="223"/>
      <c r="E88" s="223"/>
      <c r="F88" s="223"/>
      <c r="G88" s="67">
        <v>78</v>
      </c>
      <c r="H88" s="84">
        <v>9231680</v>
      </c>
      <c r="I88" s="84">
        <v>11280397</v>
      </c>
    </row>
    <row r="89" spans="1:9" ht="29.25" customHeight="1" x14ac:dyDescent="0.2">
      <c r="A89" s="217" t="s">
        <v>411</v>
      </c>
      <c r="B89" s="217"/>
      <c r="C89" s="217"/>
      <c r="D89" s="217"/>
      <c r="E89" s="217"/>
      <c r="F89" s="217"/>
      <c r="G89" s="68">
        <v>79</v>
      </c>
      <c r="H89" s="83">
        <f>H90+H97</f>
        <v>-232049</v>
      </c>
      <c r="I89" s="83">
        <f>I90+I97</f>
        <v>-16468</v>
      </c>
    </row>
    <row r="90" spans="1:9" ht="24.6" customHeight="1" x14ac:dyDescent="0.2">
      <c r="A90" s="229" t="s">
        <v>419</v>
      </c>
      <c r="B90" s="229"/>
      <c r="C90" s="229"/>
      <c r="D90" s="229"/>
      <c r="E90" s="229"/>
      <c r="F90" s="229"/>
      <c r="G90" s="68">
        <v>80</v>
      </c>
      <c r="H90" s="83">
        <f>SUM(H91:H95)</f>
        <v>0</v>
      </c>
      <c r="I90" s="83">
        <f>SUM(I91:I95)</f>
        <v>0</v>
      </c>
    </row>
    <row r="91" spans="1:9" ht="24.6" customHeight="1" x14ac:dyDescent="0.2">
      <c r="A91" s="224" t="s">
        <v>340</v>
      </c>
      <c r="B91" s="224"/>
      <c r="C91" s="224"/>
      <c r="D91" s="224"/>
      <c r="E91" s="224"/>
      <c r="F91" s="224"/>
      <c r="G91" s="67">
        <v>81</v>
      </c>
      <c r="H91" s="84">
        <v>0</v>
      </c>
      <c r="I91" s="84">
        <v>0</v>
      </c>
    </row>
    <row r="92" spans="1:9" ht="39" customHeight="1" x14ac:dyDescent="0.2">
      <c r="A92" s="224" t="s">
        <v>341</v>
      </c>
      <c r="B92" s="224"/>
      <c r="C92" s="224"/>
      <c r="D92" s="224"/>
      <c r="E92" s="224"/>
      <c r="F92" s="224"/>
      <c r="G92" s="67">
        <v>82</v>
      </c>
      <c r="H92" s="84">
        <v>0</v>
      </c>
      <c r="I92" s="84">
        <v>0</v>
      </c>
    </row>
    <row r="93" spans="1:9" ht="44.25" customHeight="1" x14ac:dyDescent="0.2">
      <c r="A93" s="224" t="s">
        <v>342</v>
      </c>
      <c r="B93" s="224"/>
      <c r="C93" s="224"/>
      <c r="D93" s="224"/>
      <c r="E93" s="224"/>
      <c r="F93" s="224"/>
      <c r="G93" s="67">
        <v>83</v>
      </c>
      <c r="H93" s="84">
        <v>0</v>
      </c>
      <c r="I93" s="84">
        <v>0</v>
      </c>
    </row>
    <row r="94" spans="1:9" ht="16.5" customHeight="1" x14ac:dyDescent="0.2">
      <c r="A94" s="224" t="s">
        <v>343</v>
      </c>
      <c r="B94" s="224"/>
      <c r="C94" s="224"/>
      <c r="D94" s="224"/>
      <c r="E94" s="224"/>
      <c r="F94" s="224"/>
      <c r="G94" s="67">
        <v>84</v>
      </c>
      <c r="H94" s="84">
        <v>0</v>
      </c>
      <c r="I94" s="84">
        <v>0</v>
      </c>
    </row>
    <row r="95" spans="1:9" ht="13.5" customHeight="1" x14ac:dyDescent="0.2">
      <c r="A95" s="224" t="s">
        <v>344</v>
      </c>
      <c r="B95" s="224"/>
      <c r="C95" s="224"/>
      <c r="D95" s="224"/>
      <c r="E95" s="224"/>
      <c r="F95" s="224"/>
      <c r="G95" s="67">
        <v>85</v>
      </c>
      <c r="H95" s="84">
        <v>0</v>
      </c>
      <c r="I95" s="84">
        <v>0</v>
      </c>
    </row>
    <row r="96" spans="1:9" ht="24.6" customHeight="1" x14ac:dyDescent="0.2">
      <c r="A96" s="224" t="s">
        <v>345</v>
      </c>
      <c r="B96" s="224"/>
      <c r="C96" s="224"/>
      <c r="D96" s="224"/>
      <c r="E96" s="224"/>
      <c r="F96" s="224"/>
      <c r="G96" s="67">
        <v>86</v>
      </c>
      <c r="H96" s="84">
        <v>0</v>
      </c>
      <c r="I96" s="84">
        <v>0</v>
      </c>
    </row>
    <row r="97" spans="1:9" ht="24.6" customHeight="1" x14ac:dyDescent="0.2">
      <c r="A97" s="229" t="s">
        <v>412</v>
      </c>
      <c r="B97" s="229"/>
      <c r="C97" s="229"/>
      <c r="D97" s="229"/>
      <c r="E97" s="229"/>
      <c r="F97" s="229"/>
      <c r="G97" s="68">
        <v>87</v>
      </c>
      <c r="H97" s="83">
        <f>SUM(H98:H106)</f>
        <v>-232049</v>
      </c>
      <c r="I97" s="83">
        <f>SUM(I98:I106)</f>
        <v>-16468</v>
      </c>
    </row>
    <row r="98" spans="1:9" x14ac:dyDescent="0.2">
      <c r="A98" s="224" t="s">
        <v>162</v>
      </c>
      <c r="B98" s="224"/>
      <c r="C98" s="224"/>
      <c r="D98" s="224"/>
      <c r="E98" s="224"/>
      <c r="F98" s="224"/>
      <c r="G98" s="67">
        <v>88</v>
      </c>
      <c r="H98" s="84">
        <v>-232049</v>
      </c>
      <c r="I98" s="84">
        <v>-16468</v>
      </c>
    </row>
    <row r="99" spans="1:9" x14ac:dyDescent="0.2">
      <c r="A99" s="224" t="s">
        <v>436</v>
      </c>
      <c r="B99" s="224"/>
      <c r="C99" s="224"/>
      <c r="D99" s="224"/>
      <c r="E99" s="224"/>
      <c r="F99" s="224"/>
      <c r="G99" s="67">
        <v>89</v>
      </c>
      <c r="H99" s="84">
        <v>0</v>
      </c>
      <c r="I99" s="84">
        <v>0</v>
      </c>
    </row>
    <row r="100" spans="1:9" ht="35.25" customHeight="1" x14ac:dyDescent="0.2">
      <c r="A100" s="224" t="s">
        <v>437</v>
      </c>
      <c r="B100" s="224"/>
      <c r="C100" s="224"/>
      <c r="D100" s="224"/>
      <c r="E100" s="224"/>
      <c r="F100" s="224"/>
      <c r="G100" s="67">
        <v>90</v>
      </c>
      <c r="H100" s="84">
        <v>0</v>
      </c>
      <c r="I100" s="84">
        <v>0</v>
      </c>
    </row>
    <row r="101" spans="1:9" x14ac:dyDescent="0.2">
      <c r="A101" s="224" t="s">
        <v>438</v>
      </c>
      <c r="B101" s="224"/>
      <c r="C101" s="224"/>
      <c r="D101" s="224"/>
      <c r="E101" s="224"/>
      <c r="F101" s="224"/>
      <c r="G101" s="67">
        <v>91</v>
      </c>
      <c r="H101" s="84">
        <v>0</v>
      </c>
      <c r="I101" s="84">
        <v>0</v>
      </c>
    </row>
    <row r="102" spans="1:9" ht="33.75" customHeight="1" x14ac:dyDescent="0.2">
      <c r="A102" s="224" t="s">
        <v>439</v>
      </c>
      <c r="B102" s="224"/>
      <c r="C102" s="224"/>
      <c r="D102" s="224"/>
      <c r="E102" s="224"/>
      <c r="F102" s="224"/>
      <c r="G102" s="67">
        <v>92</v>
      </c>
      <c r="H102" s="84">
        <v>0</v>
      </c>
      <c r="I102" s="84">
        <v>0</v>
      </c>
    </row>
    <row r="103" spans="1:9" ht="29.25" customHeight="1" x14ac:dyDescent="0.2">
      <c r="A103" s="224" t="s">
        <v>440</v>
      </c>
      <c r="B103" s="224"/>
      <c r="C103" s="224"/>
      <c r="D103" s="224"/>
      <c r="E103" s="224"/>
      <c r="F103" s="224"/>
      <c r="G103" s="67">
        <v>93</v>
      </c>
      <c r="H103" s="84">
        <v>0</v>
      </c>
      <c r="I103" s="84">
        <v>0</v>
      </c>
    </row>
    <row r="104" spans="1:9" x14ac:dyDescent="0.2">
      <c r="A104" s="224" t="s">
        <v>441</v>
      </c>
      <c r="B104" s="224"/>
      <c r="C104" s="224"/>
      <c r="D104" s="224"/>
      <c r="E104" s="224"/>
      <c r="F104" s="224"/>
      <c r="G104" s="67">
        <v>94</v>
      </c>
      <c r="H104" s="84">
        <v>0</v>
      </c>
      <c r="I104" s="84">
        <v>0</v>
      </c>
    </row>
    <row r="105" spans="1:9" ht="24.75" customHeight="1" x14ac:dyDescent="0.2">
      <c r="A105" s="224" t="s">
        <v>442</v>
      </c>
      <c r="B105" s="224"/>
      <c r="C105" s="224"/>
      <c r="D105" s="224"/>
      <c r="E105" s="224"/>
      <c r="F105" s="224"/>
      <c r="G105" s="67">
        <v>95</v>
      </c>
      <c r="H105" s="84">
        <v>0</v>
      </c>
      <c r="I105" s="84">
        <v>0</v>
      </c>
    </row>
    <row r="106" spans="1:9" ht="15.75" customHeight="1" x14ac:dyDescent="0.2">
      <c r="A106" s="224" t="s">
        <v>443</v>
      </c>
      <c r="B106" s="224"/>
      <c r="C106" s="224"/>
      <c r="D106" s="224"/>
      <c r="E106" s="224"/>
      <c r="F106" s="224"/>
      <c r="G106" s="67">
        <v>96</v>
      </c>
      <c r="H106" s="84">
        <v>0</v>
      </c>
      <c r="I106" s="84">
        <v>0</v>
      </c>
    </row>
    <row r="107" spans="1:9" ht="24.75" customHeight="1" x14ac:dyDescent="0.2">
      <c r="A107" s="224" t="s">
        <v>444</v>
      </c>
      <c r="B107" s="224"/>
      <c r="C107" s="224"/>
      <c r="D107" s="224"/>
      <c r="E107" s="224"/>
      <c r="F107" s="224"/>
      <c r="G107" s="67">
        <v>97</v>
      </c>
      <c r="H107" s="84">
        <v>0</v>
      </c>
      <c r="I107" s="84">
        <v>0</v>
      </c>
    </row>
    <row r="108" spans="1:9" ht="27.6" customHeight="1" x14ac:dyDescent="0.2">
      <c r="A108" s="217" t="s">
        <v>414</v>
      </c>
      <c r="B108" s="217"/>
      <c r="C108" s="217"/>
      <c r="D108" s="217"/>
      <c r="E108" s="217"/>
      <c r="F108" s="217"/>
      <c r="G108" s="68">
        <v>98</v>
      </c>
      <c r="H108" s="83">
        <f>H90+H97-H107-H96</f>
        <v>-232049</v>
      </c>
      <c r="I108" s="83">
        <f>I90+I97-I107-I96</f>
        <v>-16468</v>
      </c>
    </row>
    <row r="109" spans="1:9" x14ac:dyDescent="0.2">
      <c r="A109" s="217" t="s">
        <v>352</v>
      </c>
      <c r="B109" s="217"/>
      <c r="C109" s="217"/>
      <c r="D109" s="217"/>
      <c r="E109" s="217"/>
      <c r="F109" s="217"/>
      <c r="G109" s="68">
        <v>99</v>
      </c>
      <c r="H109" s="83">
        <f>H88+H108</f>
        <v>8999631</v>
      </c>
      <c r="I109" s="83">
        <f>I88+I108</f>
        <v>11263929</v>
      </c>
    </row>
    <row r="110" spans="1:9" x14ac:dyDescent="0.2">
      <c r="A110" s="197" t="s">
        <v>163</v>
      </c>
      <c r="B110" s="197"/>
      <c r="C110" s="197"/>
      <c r="D110" s="197"/>
      <c r="E110" s="197"/>
      <c r="F110" s="197"/>
      <c r="G110" s="218"/>
      <c r="H110" s="218"/>
      <c r="I110" s="218"/>
    </row>
    <row r="111" spans="1:9" ht="24.75" customHeight="1" x14ac:dyDescent="0.2">
      <c r="A111" s="219" t="s">
        <v>413</v>
      </c>
      <c r="B111" s="219"/>
      <c r="C111" s="219"/>
      <c r="D111" s="219"/>
      <c r="E111" s="219"/>
      <c r="F111" s="219"/>
      <c r="G111" s="68">
        <v>100</v>
      </c>
      <c r="H111" s="83">
        <f>H112+H113</f>
        <v>8999631</v>
      </c>
      <c r="I111" s="83">
        <f>I112+I113</f>
        <v>11263929</v>
      </c>
    </row>
    <row r="112" spans="1:9" x14ac:dyDescent="0.2">
      <c r="A112" s="220" t="s">
        <v>116</v>
      </c>
      <c r="B112" s="220"/>
      <c r="C112" s="220"/>
      <c r="D112" s="220"/>
      <c r="E112" s="220"/>
      <c r="F112" s="220"/>
      <c r="G112" s="67">
        <v>101</v>
      </c>
      <c r="H112" s="84">
        <v>9052551</v>
      </c>
      <c r="I112" s="84">
        <v>11298437</v>
      </c>
    </row>
    <row r="113" spans="1:9" x14ac:dyDescent="0.2">
      <c r="A113" s="220" t="s">
        <v>164</v>
      </c>
      <c r="B113" s="220"/>
      <c r="C113" s="220"/>
      <c r="D113" s="220"/>
      <c r="E113" s="220"/>
      <c r="F113" s="220"/>
      <c r="G113" s="67">
        <v>102</v>
      </c>
      <c r="H113" s="84">
        <v>-52920</v>
      </c>
      <c r="I113" s="84">
        <v>-34508</v>
      </c>
    </row>
  </sheetData>
  <sheetProtection algorithmName="SHA-512" hashValue="fBKP3Q33VlhgVjtpmxYdUvSWKiwJnoD7yFB3BknP4cDiTzKxFmG1CcoY373fwef+VKi/sQhchdCcYWmpkElohw==" saltValue="FMrdaDOP6ojHKb2jQ7O+3Q==" spinCount="100000" sheet="1" objects="1" scenarios="1"/>
  <mergeCells count="113">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37" zoomScale="110" zoomScaleNormal="100" workbookViewId="0">
      <selection activeCell="H20" sqref="H20"/>
    </sheetView>
  </sheetViews>
  <sheetFormatPr defaultColWidth="9.140625" defaultRowHeight="12.75" x14ac:dyDescent="0.2"/>
  <cols>
    <col min="1" max="6" width="9.140625" style="7"/>
    <col min="7" max="7" width="9.140625" style="8"/>
    <col min="8" max="9" width="16.28515625" style="25" customWidth="1"/>
    <col min="10" max="16384" width="9.140625" style="7"/>
  </cols>
  <sheetData>
    <row r="1" spans="1:9" x14ac:dyDescent="0.2">
      <c r="A1" s="234" t="s">
        <v>165</v>
      </c>
      <c r="B1" s="238"/>
      <c r="C1" s="238"/>
      <c r="D1" s="238"/>
      <c r="E1" s="238"/>
      <c r="F1" s="238"/>
      <c r="G1" s="238"/>
      <c r="H1" s="238"/>
      <c r="I1" s="238"/>
    </row>
    <row r="2" spans="1:9" x14ac:dyDescent="0.2">
      <c r="A2" s="233" t="s">
        <v>476</v>
      </c>
      <c r="B2" s="202"/>
      <c r="C2" s="202"/>
      <c r="D2" s="202"/>
      <c r="E2" s="202"/>
      <c r="F2" s="202"/>
      <c r="G2" s="202"/>
      <c r="H2" s="202"/>
      <c r="I2" s="202"/>
    </row>
    <row r="3" spans="1:9" x14ac:dyDescent="0.2">
      <c r="A3" s="240" t="s">
        <v>434</v>
      </c>
      <c r="B3" s="241"/>
      <c r="C3" s="241"/>
      <c r="D3" s="241"/>
      <c r="E3" s="241"/>
      <c r="F3" s="241"/>
      <c r="G3" s="241"/>
      <c r="H3" s="241"/>
      <c r="I3" s="241"/>
    </row>
    <row r="4" spans="1:9" ht="12.75" customHeight="1" x14ac:dyDescent="0.2">
      <c r="A4" s="239" t="s">
        <v>475</v>
      </c>
      <c r="B4" s="206"/>
      <c r="C4" s="206"/>
      <c r="D4" s="206"/>
      <c r="E4" s="206"/>
      <c r="F4" s="206"/>
      <c r="G4" s="206"/>
      <c r="H4" s="206"/>
      <c r="I4" s="207"/>
    </row>
    <row r="5" spans="1:9" ht="22.5" x14ac:dyDescent="0.2">
      <c r="A5" s="230" t="s">
        <v>2</v>
      </c>
      <c r="B5" s="211"/>
      <c r="C5" s="211"/>
      <c r="D5" s="211"/>
      <c r="E5" s="211"/>
      <c r="F5" s="211"/>
      <c r="G5" s="73" t="s">
        <v>106</v>
      </c>
      <c r="H5" s="70" t="s">
        <v>290</v>
      </c>
      <c r="I5" s="70" t="s">
        <v>275</v>
      </c>
    </row>
    <row r="6" spans="1:9" x14ac:dyDescent="0.2">
      <c r="A6" s="242">
        <v>1</v>
      </c>
      <c r="B6" s="211"/>
      <c r="C6" s="211"/>
      <c r="D6" s="211"/>
      <c r="E6" s="211"/>
      <c r="F6" s="211"/>
      <c r="G6" s="70">
        <v>2</v>
      </c>
      <c r="H6" s="70" t="s">
        <v>166</v>
      </c>
      <c r="I6" s="70" t="s">
        <v>167</v>
      </c>
    </row>
    <row r="7" spans="1:9" x14ac:dyDescent="0.2">
      <c r="A7" s="235" t="s">
        <v>168</v>
      </c>
      <c r="B7" s="235"/>
      <c r="C7" s="235"/>
      <c r="D7" s="235"/>
      <c r="E7" s="235"/>
      <c r="F7" s="235"/>
      <c r="G7" s="235"/>
      <c r="H7" s="235"/>
      <c r="I7" s="235"/>
    </row>
    <row r="8" spans="1:9" ht="12.75" customHeight="1" x14ac:dyDescent="0.2">
      <c r="A8" s="224" t="s">
        <v>169</v>
      </c>
      <c r="B8" s="224"/>
      <c r="C8" s="224"/>
      <c r="D8" s="224"/>
      <c r="E8" s="224"/>
      <c r="F8" s="224"/>
      <c r="G8" s="72">
        <v>1</v>
      </c>
      <c r="H8" s="85">
        <v>10516064</v>
      </c>
      <c r="I8" s="85">
        <v>13936203</v>
      </c>
    </row>
    <row r="9" spans="1:9" ht="12.75" customHeight="1" x14ac:dyDescent="0.2">
      <c r="A9" s="226" t="s">
        <v>170</v>
      </c>
      <c r="B9" s="226"/>
      <c r="C9" s="226"/>
      <c r="D9" s="226"/>
      <c r="E9" s="226"/>
      <c r="F9" s="226"/>
      <c r="G9" s="68">
        <v>2</v>
      </c>
      <c r="H9" s="86">
        <f>H10+H11+H12+H13+H14+H15+H16+H17</f>
        <v>18459940</v>
      </c>
      <c r="I9" s="86">
        <f>I10+I11+I12+I13+I14+I15+I16+I17</f>
        <v>19120696</v>
      </c>
    </row>
    <row r="10" spans="1:9" ht="12.75" customHeight="1" x14ac:dyDescent="0.2">
      <c r="A10" s="237" t="s">
        <v>171</v>
      </c>
      <c r="B10" s="237"/>
      <c r="C10" s="237"/>
      <c r="D10" s="237"/>
      <c r="E10" s="237"/>
      <c r="F10" s="237"/>
      <c r="G10" s="72">
        <v>3</v>
      </c>
      <c r="H10" s="85">
        <v>14765427</v>
      </c>
      <c r="I10" s="85">
        <v>15719175</v>
      </c>
    </row>
    <row r="11" spans="1:9" ht="31.15" customHeight="1" x14ac:dyDescent="0.2">
      <c r="A11" s="237" t="s">
        <v>295</v>
      </c>
      <c r="B11" s="237"/>
      <c r="C11" s="237"/>
      <c r="D11" s="237"/>
      <c r="E11" s="237"/>
      <c r="F11" s="237"/>
      <c r="G11" s="72">
        <v>4</v>
      </c>
      <c r="H11" s="85">
        <v>-689000</v>
      </c>
      <c r="I11" s="85">
        <v>-869889</v>
      </c>
    </row>
    <row r="12" spans="1:9" ht="28.15" customHeight="1" x14ac:dyDescent="0.2">
      <c r="A12" s="237" t="s">
        <v>296</v>
      </c>
      <c r="B12" s="237"/>
      <c r="C12" s="237"/>
      <c r="D12" s="237"/>
      <c r="E12" s="237"/>
      <c r="F12" s="237"/>
      <c r="G12" s="72">
        <v>5</v>
      </c>
      <c r="H12" s="85">
        <v>865000</v>
      </c>
      <c r="I12" s="85">
        <v>1120000</v>
      </c>
    </row>
    <row r="13" spans="1:9" ht="12.75" customHeight="1" x14ac:dyDescent="0.2">
      <c r="A13" s="237" t="s">
        <v>172</v>
      </c>
      <c r="B13" s="237"/>
      <c r="C13" s="237"/>
      <c r="D13" s="237"/>
      <c r="E13" s="237"/>
      <c r="F13" s="237"/>
      <c r="G13" s="72">
        <v>6</v>
      </c>
      <c r="H13" s="85">
        <v>-50254</v>
      </c>
      <c r="I13" s="85">
        <v>-113224</v>
      </c>
    </row>
    <row r="14" spans="1:9" ht="12.75" customHeight="1" x14ac:dyDescent="0.2">
      <c r="A14" s="237" t="s">
        <v>173</v>
      </c>
      <c r="B14" s="237"/>
      <c r="C14" s="237"/>
      <c r="D14" s="237"/>
      <c r="E14" s="237"/>
      <c r="F14" s="237"/>
      <c r="G14" s="72">
        <v>7</v>
      </c>
      <c r="H14" s="85">
        <v>4136936</v>
      </c>
      <c r="I14" s="85">
        <v>4382740</v>
      </c>
    </row>
    <row r="15" spans="1:9" ht="12.75" customHeight="1" x14ac:dyDescent="0.2">
      <c r="A15" s="237" t="s">
        <v>174</v>
      </c>
      <c r="B15" s="237"/>
      <c r="C15" s="237"/>
      <c r="D15" s="237"/>
      <c r="E15" s="237"/>
      <c r="F15" s="237"/>
      <c r="G15" s="72">
        <v>8</v>
      </c>
      <c r="H15" s="85">
        <v>0</v>
      </c>
      <c r="I15" s="85">
        <v>0</v>
      </c>
    </row>
    <row r="16" spans="1:9" ht="12.75" customHeight="1" x14ac:dyDescent="0.2">
      <c r="A16" s="237" t="s">
        <v>175</v>
      </c>
      <c r="B16" s="237"/>
      <c r="C16" s="237"/>
      <c r="D16" s="237"/>
      <c r="E16" s="237"/>
      <c r="F16" s="237"/>
      <c r="G16" s="72">
        <v>9</v>
      </c>
      <c r="H16" s="85">
        <v>-262169</v>
      </c>
      <c r="I16" s="85">
        <v>-1420</v>
      </c>
    </row>
    <row r="17" spans="1:9" ht="27.6" customHeight="1" x14ac:dyDescent="0.2">
      <c r="A17" s="237" t="s">
        <v>176</v>
      </c>
      <c r="B17" s="237"/>
      <c r="C17" s="237"/>
      <c r="D17" s="237"/>
      <c r="E17" s="237"/>
      <c r="F17" s="237"/>
      <c r="G17" s="72">
        <v>10</v>
      </c>
      <c r="H17" s="85">
        <v>-306000</v>
      </c>
      <c r="I17" s="85">
        <v>-1116686</v>
      </c>
    </row>
    <row r="18" spans="1:9" ht="29.45" customHeight="1" x14ac:dyDescent="0.2">
      <c r="A18" s="217" t="s">
        <v>298</v>
      </c>
      <c r="B18" s="217"/>
      <c r="C18" s="217"/>
      <c r="D18" s="217"/>
      <c r="E18" s="217"/>
      <c r="F18" s="217"/>
      <c r="G18" s="68">
        <v>11</v>
      </c>
      <c r="H18" s="86">
        <f>H8+H9</f>
        <v>28976004</v>
      </c>
      <c r="I18" s="86">
        <f>I8+I9</f>
        <v>33056899</v>
      </c>
    </row>
    <row r="19" spans="1:9" ht="12.75" customHeight="1" x14ac:dyDescent="0.2">
      <c r="A19" s="226" t="s">
        <v>177</v>
      </c>
      <c r="B19" s="226"/>
      <c r="C19" s="226"/>
      <c r="D19" s="226"/>
      <c r="E19" s="226"/>
      <c r="F19" s="226"/>
      <c r="G19" s="68">
        <v>12</v>
      </c>
      <c r="H19" s="86">
        <f>H20+H21+H22+H23</f>
        <v>-8968000</v>
      </c>
      <c r="I19" s="86">
        <f>I20+I21+I22+I23</f>
        <v>-2122113</v>
      </c>
    </row>
    <row r="20" spans="1:9" ht="12.75" customHeight="1" x14ac:dyDescent="0.2">
      <c r="A20" s="237" t="s">
        <v>178</v>
      </c>
      <c r="B20" s="237"/>
      <c r="C20" s="237"/>
      <c r="D20" s="237"/>
      <c r="E20" s="237"/>
      <c r="F20" s="237"/>
      <c r="G20" s="72">
        <v>13</v>
      </c>
      <c r="H20" s="85">
        <v>25070000</v>
      </c>
      <c r="I20" s="85">
        <v>34201446</v>
      </c>
    </row>
    <row r="21" spans="1:9" ht="12.75" customHeight="1" x14ac:dyDescent="0.2">
      <c r="A21" s="237" t="s">
        <v>179</v>
      </c>
      <c r="B21" s="237"/>
      <c r="C21" s="237"/>
      <c r="D21" s="237"/>
      <c r="E21" s="237"/>
      <c r="F21" s="237"/>
      <c r="G21" s="72">
        <v>14</v>
      </c>
      <c r="H21" s="85">
        <v>-3894000</v>
      </c>
      <c r="I21" s="85">
        <v>-30473559</v>
      </c>
    </row>
    <row r="22" spans="1:9" ht="12.75" customHeight="1" x14ac:dyDescent="0.2">
      <c r="A22" s="237" t="s">
        <v>180</v>
      </c>
      <c r="B22" s="237"/>
      <c r="C22" s="237"/>
      <c r="D22" s="237"/>
      <c r="E22" s="237"/>
      <c r="F22" s="237"/>
      <c r="G22" s="72">
        <v>15</v>
      </c>
      <c r="H22" s="85">
        <v>-30144000</v>
      </c>
      <c r="I22" s="85">
        <v>-5850000</v>
      </c>
    </row>
    <row r="23" spans="1:9" ht="12.75" customHeight="1" x14ac:dyDescent="0.2">
      <c r="A23" s="237" t="s">
        <v>181</v>
      </c>
      <c r="B23" s="237"/>
      <c r="C23" s="237"/>
      <c r="D23" s="237"/>
      <c r="E23" s="237"/>
      <c r="F23" s="237"/>
      <c r="G23" s="72">
        <v>16</v>
      </c>
      <c r="H23" s="85">
        <v>0</v>
      </c>
      <c r="I23" s="85">
        <v>0</v>
      </c>
    </row>
    <row r="24" spans="1:9" ht="12.75" customHeight="1" x14ac:dyDescent="0.2">
      <c r="A24" s="217" t="s">
        <v>182</v>
      </c>
      <c r="B24" s="217"/>
      <c r="C24" s="217"/>
      <c r="D24" s="217"/>
      <c r="E24" s="217"/>
      <c r="F24" s="217"/>
      <c r="G24" s="68">
        <v>17</v>
      </c>
      <c r="H24" s="86">
        <f>H18+H19</f>
        <v>20008004</v>
      </c>
      <c r="I24" s="86">
        <f>I18+I19</f>
        <v>30934786</v>
      </c>
    </row>
    <row r="25" spans="1:9" ht="12.75" customHeight="1" x14ac:dyDescent="0.2">
      <c r="A25" s="224" t="s">
        <v>183</v>
      </c>
      <c r="B25" s="224"/>
      <c r="C25" s="224"/>
      <c r="D25" s="224"/>
      <c r="E25" s="224"/>
      <c r="F25" s="224"/>
      <c r="G25" s="72">
        <v>18</v>
      </c>
      <c r="H25" s="85">
        <v>-2894000</v>
      </c>
      <c r="I25" s="85">
        <v>-2639000</v>
      </c>
    </row>
    <row r="26" spans="1:9" ht="12.75" customHeight="1" x14ac:dyDescent="0.2">
      <c r="A26" s="224" t="s">
        <v>184</v>
      </c>
      <c r="B26" s="224"/>
      <c r="C26" s="224"/>
      <c r="D26" s="224"/>
      <c r="E26" s="224"/>
      <c r="F26" s="224"/>
      <c r="G26" s="72">
        <v>19</v>
      </c>
      <c r="H26" s="85">
        <v>-3003000</v>
      </c>
      <c r="I26" s="85">
        <v>-1225000</v>
      </c>
    </row>
    <row r="27" spans="1:9" ht="28.9" customHeight="1" x14ac:dyDescent="0.2">
      <c r="A27" s="219" t="s">
        <v>185</v>
      </c>
      <c r="B27" s="219"/>
      <c r="C27" s="219"/>
      <c r="D27" s="219"/>
      <c r="E27" s="219"/>
      <c r="F27" s="219"/>
      <c r="G27" s="68">
        <v>20</v>
      </c>
      <c r="H27" s="86">
        <f>H24+H25+H26</f>
        <v>14111004</v>
      </c>
      <c r="I27" s="86">
        <f>I24+I25+I26</f>
        <v>27070786</v>
      </c>
    </row>
    <row r="28" spans="1:9" x14ac:dyDescent="0.2">
      <c r="A28" s="235" t="s">
        <v>186</v>
      </c>
      <c r="B28" s="235"/>
      <c r="C28" s="235"/>
      <c r="D28" s="235"/>
      <c r="E28" s="235"/>
      <c r="F28" s="235"/>
      <c r="G28" s="235"/>
      <c r="H28" s="235"/>
      <c r="I28" s="235"/>
    </row>
    <row r="29" spans="1:9" ht="23.45" customHeight="1" x14ac:dyDescent="0.2">
      <c r="A29" s="224" t="s">
        <v>187</v>
      </c>
      <c r="B29" s="224"/>
      <c r="C29" s="224"/>
      <c r="D29" s="224"/>
      <c r="E29" s="224"/>
      <c r="F29" s="224"/>
      <c r="G29" s="72">
        <v>21</v>
      </c>
      <c r="H29" s="84">
        <v>1541000</v>
      </c>
      <c r="I29" s="84">
        <v>755111</v>
      </c>
    </row>
    <row r="30" spans="1:9" ht="12.75" customHeight="1" x14ac:dyDescent="0.2">
      <c r="A30" s="224" t="s">
        <v>188</v>
      </c>
      <c r="B30" s="224"/>
      <c r="C30" s="224"/>
      <c r="D30" s="224"/>
      <c r="E30" s="224"/>
      <c r="F30" s="224"/>
      <c r="G30" s="72">
        <v>22</v>
      </c>
      <c r="H30" s="84">
        <v>160000</v>
      </c>
      <c r="I30" s="84">
        <v>0</v>
      </c>
    </row>
    <row r="31" spans="1:9" ht="12.75" customHeight="1" x14ac:dyDescent="0.2">
      <c r="A31" s="224" t="s">
        <v>189</v>
      </c>
      <c r="B31" s="224"/>
      <c r="C31" s="224"/>
      <c r="D31" s="224"/>
      <c r="E31" s="224"/>
      <c r="F31" s="224"/>
      <c r="G31" s="72">
        <v>23</v>
      </c>
      <c r="H31" s="84">
        <v>0</v>
      </c>
      <c r="I31" s="84">
        <v>0</v>
      </c>
    </row>
    <row r="32" spans="1:9" ht="12.75" customHeight="1" x14ac:dyDescent="0.2">
      <c r="A32" s="224" t="s">
        <v>190</v>
      </c>
      <c r="B32" s="224"/>
      <c r="C32" s="224"/>
      <c r="D32" s="224"/>
      <c r="E32" s="224"/>
      <c r="F32" s="224"/>
      <c r="G32" s="72">
        <v>24</v>
      </c>
      <c r="H32" s="84">
        <v>0</v>
      </c>
      <c r="I32" s="84">
        <v>0</v>
      </c>
    </row>
    <row r="33" spans="1:9" ht="12.75" customHeight="1" x14ac:dyDescent="0.2">
      <c r="A33" s="224" t="s">
        <v>191</v>
      </c>
      <c r="B33" s="224"/>
      <c r="C33" s="224"/>
      <c r="D33" s="224"/>
      <c r="E33" s="224"/>
      <c r="F33" s="224"/>
      <c r="G33" s="72">
        <v>25</v>
      </c>
      <c r="H33" s="84">
        <v>0</v>
      </c>
      <c r="I33" s="84">
        <v>0</v>
      </c>
    </row>
    <row r="34" spans="1:9" ht="12.75" customHeight="1" x14ac:dyDescent="0.2">
      <c r="A34" s="224" t="s">
        <v>192</v>
      </c>
      <c r="B34" s="224"/>
      <c r="C34" s="224"/>
      <c r="D34" s="224"/>
      <c r="E34" s="224"/>
      <c r="F34" s="224"/>
      <c r="G34" s="72">
        <v>26</v>
      </c>
      <c r="H34" s="84">
        <v>0</v>
      </c>
      <c r="I34" s="84">
        <v>0</v>
      </c>
    </row>
    <row r="35" spans="1:9" ht="27.6" customHeight="1" x14ac:dyDescent="0.2">
      <c r="A35" s="217" t="s">
        <v>193</v>
      </c>
      <c r="B35" s="217"/>
      <c r="C35" s="217"/>
      <c r="D35" s="217"/>
      <c r="E35" s="217"/>
      <c r="F35" s="217"/>
      <c r="G35" s="68">
        <v>27</v>
      </c>
      <c r="H35" s="83">
        <f>H29+H30+H31+H32+H33+H34</f>
        <v>1701000</v>
      </c>
      <c r="I35" s="83">
        <f>I29+I30+I31+I32+I33+I34</f>
        <v>755111</v>
      </c>
    </row>
    <row r="36" spans="1:9" ht="26.45" customHeight="1" x14ac:dyDescent="0.2">
      <c r="A36" s="224" t="s">
        <v>194</v>
      </c>
      <c r="B36" s="224"/>
      <c r="C36" s="224"/>
      <c r="D36" s="224"/>
      <c r="E36" s="224"/>
      <c r="F36" s="224"/>
      <c r="G36" s="72">
        <v>28</v>
      </c>
      <c r="H36" s="84">
        <v>-11390000</v>
      </c>
      <c r="I36" s="84">
        <v>-4541551</v>
      </c>
    </row>
    <row r="37" spans="1:9" ht="12.75" customHeight="1" x14ac:dyDescent="0.2">
      <c r="A37" s="224" t="s">
        <v>195</v>
      </c>
      <c r="B37" s="224"/>
      <c r="C37" s="224"/>
      <c r="D37" s="224"/>
      <c r="E37" s="224"/>
      <c r="F37" s="224"/>
      <c r="G37" s="72">
        <v>29</v>
      </c>
      <c r="H37" s="84">
        <v>0</v>
      </c>
      <c r="I37" s="84">
        <v>0</v>
      </c>
    </row>
    <row r="38" spans="1:9" ht="12.75" customHeight="1" x14ac:dyDescent="0.2">
      <c r="A38" s="224" t="s">
        <v>196</v>
      </c>
      <c r="B38" s="224"/>
      <c r="C38" s="224"/>
      <c r="D38" s="224"/>
      <c r="E38" s="224"/>
      <c r="F38" s="224"/>
      <c r="G38" s="72">
        <v>30</v>
      </c>
      <c r="H38" s="84">
        <v>0</v>
      </c>
      <c r="I38" s="84">
        <v>0</v>
      </c>
    </row>
    <row r="39" spans="1:9" ht="12.75" customHeight="1" x14ac:dyDescent="0.2">
      <c r="A39" s="224" t="s">
        <v>197</v>
      </c>
      <c r="B39" s="224"/>
      <c r="C39" s="224"/>
      <c r="D39" s="224"/>
      <c r="E39" s="224"/>
      <c r="F39" s="224"/>
      <c r="G39" s="72">
        <v>31</v>
      </c>
      <c r="H39" s="84">
        <v>526000</v>
      </c>
      <c r="I39" s="84">
        <v>0</v>
      </c>
    </row>
    <row r="40" spans="1:9" ht="12.75" customHeight="1" x14ac:dyDescent="0.2">
      <c r="A40" s="224" t="s">
        <v>198</v>
      </c>
      <c r="B40" s="224"/>
      <c r="C40" s="224"/>
      <c r="D40" s="224"/>
      <c r="E40" s="224"/>
      <c r="F40" s="224"/>
      <c r="G40" s="72">
        <v>32</v>
      </c>
      <c r="H40" s="84">
        <v>0</v>
      </c>
      <c r="I40" s="84">
        <v>0</v>
      </c>
    </row>
    <row r="41" spans="1:9" ht="22.9" customHeight="1" x14ac:dyDescent="0.2">
      <c r="A41" s="217" t="s">
        <v>199</v>
      </c>
      <c r="B41" s="217"/>
      <c r="C41" s="217"/>
      <c r="D41" s="217"/>
      <c r="E41" s="217"/>
      <c r="F41" s="217"/>
      <c r="G41" s="68">
        <v>33</v>
      </c>
      <c r="H41" s="83">
        <f>H36+H37+H38+H39+H40</f>
        <v>-10864000</v>
      </c>
      <c r="I41" s="83">
        <f>I36+I37+I38+I39+I40</f>
        <v>-4541551</v>
      </c>
    </row>
    <row r="42" spans="1:9" ht="30.6" customHeight="1" x14ac:dyDescent="0.2">
      <c r="A42" s="219" t="s">
        <v>200</v>
      </c>
      <c r="B42" s="219"/>
      <c r="C42" s="219"/>
      <c r="D42" s="219"/>
      <c r="E42" s="219"/>
      <c r="F42" s="219"/>
      <c r="G42" s="68">
        <v>34</v>
      </c>
      <c r="H42" s="83">
        <f>H35+H41</f>
        <v>-9163000</v>
      </c>
      <c r="I42" s="83">
        <f>I35+I41</f>
        <v>-3786440</v>
      </c>
    </row>
    <row r="43" spans="1:9" x14ac:dyDescent="0.2">
      <c r="A43" s="235" t="s">
        <v>201</v>
      </c>
      <c r="B43" s="235"/>
      <c r="C43" s="235"/>
      <c r="D43" s="235"/>
      <c r="E43" s="235"/>
      <c r="F43" s="235"/>
      <c r="G43" s="235"/>
      <c r="H43" s="235"/>
      <c r="I43" s="235"/>
    </row>
    <row r="44" spans="1:9" ht="12.75" customHeight="1" x14ac:dyDescent="0.2">
      <c r="A44" s="224" t="s">
        <v>202</v>
      </c>
      <c r="B44" s="224"/>
      <c r="C44" s="224"/>
      <c r="D44" s="224"/>
      <c r="E44" s="224"/>
      <c r="F44" s="224"/>
      <c r="G44" s="72">
        <v>35</v>
      </c>
      <c r="H44" s="84">
        <v>0</v>
      </c>
      <c r="I44" s="84">
        <v>0</v>
      </c>
    </row>
    <row r="45" spans="1:9" ht="27.6" customHeight="1" x14ac:dyDescent="0.2">
      <c r="A45" s="224" t="s">
        <v>203</v>
      </c>
      <c r="B45" s="224"/>
      <c r="C45" s="224"/>
      <c r="D45" s="224"/>
      <c r="E45" s="224"/>
      <c r="F45" s="224"/>
      <c r="G45" s="72">
        <v>36</v>
      </c>
      <c r="H45" s="84">
        <v>0</v>
      </c>
      <c r="I45" s="84">
        <v>0</v>
      </c>
    </row>
    <row r="46" spans="1:9" ht="12.75" customHeight="1" x14ac:dyDescent="0.2">
      <c r="A46" s="224" t="s">
        <v>204</v>
      </c>
      <c r="B46" s="224"/>
      <c r="C46" s="224"/>
      <c r="D46" s="224"/>
      <c r="E46" s="224"/>
      <c r="F46" s="224"/>
      <c r="G46" s="72">
        <v>37</v>
      </c>
      <c r="H46" s="84">
        <v>71522000</v>
      </c>
      <c r="I46" s="84">
        <v>17592000</v>
      </c>
    </row>
    <row r="47" spans="1:9" ht="12.75" customHeight="1" x14ac:dyDescent="0.2">
      <c r="A47" s="224" t="s">
        <v>205</v>
      </c>
      <c r="B47" s="224"/>
      <c r="C47" s="224"/>
      <c r="D47" s="224"/>
      <c r="E47" s="224"/>
      <c r="F47" s="224"/>
      <c r="G47" s="72">
        <v>38</v>
      </c>
      <c r="H47" s="84">
        <v>0</v>
      </c>
      <c r="I47" s="84">
        <v>0</v>
      </c>
    </row>
    <row r="48" spans="1:9" ht="25.9" customHeight="1" x14ac:dyDescent="0.2">
      <c r="A48" s="217" t="s">
        <v>206</v>
      </c>
      <c r="B48" s="217"/>
      <c r="C48" s="217"/>
      <c r="D48" s="217"/>
      <c r="E48" s="217"/>
      <c r="F48" s="217"/>
      <c r="G48" s="68">
        <v>39</v>
      </c>
      <c r="H48" s="83">
        <f>H44+H45+H46+H47</f>
        <v>71522000</v>
      </c>
      <c r="I48" s="83">
        <f>I44+I45+I46+I47</f>
        <v>17592000</v>
      </c>
    </row>
    <row r="49" spans="1:9" ht="24.6" customHeight="1" x14ac:dyDescent="0.2">
      <c r="A49" s="224" t="s">
        <v>297</v>
      </c>
      <c r="B49" s="224"/>
      <c r="C49" s="224"/>
      <c r="D49" s="224"/>
      <c r="E49" s="224"/>
      <c r="F49" s="224"/>
      <c r="G49" s="72">
        <v>40</v>
      </c>
      <c r="H49" s="84">
        <v>-53881000</v>
      </c>
      <c r="I49" s="84">
        <v>-24685000</v>
      </c>
    </row>
    <row r="50" spans="1:9" ht="12.75" customHeight="1" x14ac:dyDescent="0.2">
      <c r="A50" s="224" t="s">
        <v>207</v>
      </c>
      <c r="B50" s="224"/>
      <c r="C50" s="224"/>
      <c r="D50" s="224"/>
      <c r="E50" s="224"/>
      <c r="F50" s="224"/>
      <c r="G50" s="72">
        <v>41</v>
      </c>
      <c r="H50" s="84">
        <v>-3555000</v>
      </c>
      <c r="I50" s="84">
        <v>-3356000</v>
      </c>
    </row>
    <row r="51" spans="1:9" ht="12.75" customHeight="1" x14ac:dyDescent="0.2">
      <c r="A51" s="224" t="s">
        <v>208</v>
      </c>
      <c r="B51" s="224"/>
      <c r="C51" s="224"/>
      <c r="D51" s="224"/>
      <c r="E51" s="224"/>
      <c r="F51" s="224"/>
      <c r="G51" s="72">
        <v>42</v>
      </c>
      <c r="H51" s="84">
        <v>-10826000</v>
      </c>
      <c r="I51" s="84">
        <v>-14006138</v>
      </c>
    </row>
    <row r="52" spans="1:9" ht="26.45" customHeight="1" x14ac:dyDescent="0.2">
      <c r="A52" s="224" t="s">
        <v>209</v>
      </c>
      <c r="B52" s="224"/>
      <c r="C52" s="224"/>
      <c r="D52" s="224"/>
      <c r="E52" s="224"/>
      <c r="F52" s="224"/>
      <c r="G52" s="72">
        <v>43</v>
      </c>
      <c r="H52" s="84">
        <v>-175681</v>
      </c>
      <c r="I52" s="84">
        <v>-269189</v>
      </c>
    </row>
    <row r="53" spans="1:9" ht="12.75" customHeight="1" x14ac:dyDescent="0.2">
      <c r="A53" s="224" t="s">
        <v>210</v>
      </c>
      <c r="B53" s="224"/>
      <c r="C53" s="224"/>
      <c r="D53" s="224"/>
      <c r="E53" s="224"/>
      <c r="F53" s="224"/>
      <c r="G53" s="72">
        <v>44</v>
      </c>
      <c r="H53" s="84">
        <v>0</v>
      </c>
      <c r="I53" s="84">
        <v>0</v>
      </c>
    </row>
    <row r="54" spans="1:9" ht="27.6" customHeight="1" x14ac:dyDescent="0.2">
      <c r="A54" s="217" t="s">
        <v>211</v>
      </c>
      <c r="B54" s="217"/>
      <c r="C54" s="217"/>
      <c r="D54" s="217"/>
      <c r="E54" s="217"/>
      <c r="F54" s="217"/>
      <c r="G54" s="68">
        <v>45</v>
      </c>
      <c r="H54" s="83">
        <f>H49+H50+H51+H52+H53</f>
        <v>-68437681</v>
      </c>
      <c r="I54" s="83">
        <f>I49+I50+I51+I52+I53</f>
        <v>-42316327</v>
      </c>
    </row>
    <row r="55" spans="1:9" ht="27.6" customHeight="1" x14ac:dyDescent="0.2">
      <c r="A55" s="219" t="s">
        <v>212</v>
      </c>
      <c r="B55" s="219"/>
      <c r="C55" s="219"/>
      <c r="D55" s="219"/>
      <c r="E55" s="219"/>
      <c r="F55" s="219"/>
      <c r="G55" s="68">
        <v>46</v>
      </c>
      <c r="H55" s="83">
        <f>H48+H54</f>
        <v>3084319</v>
      </c>
      <c r="I55" s="83">
        <f>I48+I54</f>
        <v>-24724327</v>
      </c>
    </row>
    <row r="56" spans="1:9" x14ac:dyDescent="0.2">
      <c r="A56" s="191" t="s">
        <v>213</v>
      </c>
      <c r="B56" s="191"/>
      <c r="C56" s="191"/>
      <c r="D56" s="191"/>
      <c r="E56" s="191"/>
      <c r="F56" s="191"/>
      <c r="G56" s="72">
        <v>47</v>
      </c>
      <c r="H56" s="84">
        <v>0</v>
      </c>
      <c r="I56" s="84">
        <v>0</v>
      </c>
    </row>
    <row r="57" spans="1:9" ht="27" customHeight="1" x14ac:dyDescent="0.2">
      <c r="A57" s="219" t="s">
        <v>214</v>
      </c>
      <c r="B57" s="219"/>
      <c r="C57" s="219"/>
      <c r="D57" s="219"/>
      <c r="E57" s="219"/>
      <c r="F57" s="219"/>
      <c r="G57" s="68">
        <v>48</v>
      </c>
      <c r="H57" s="83">
        <f>H27+H42+H55+H56</f>
        <v>8032323</v>
      </c>
      <c r="I57" s="83">
        <f>I27+I42+I55+I56</f>
        <v>-1439981</v>
      </c>
    </row>
    <row r="58" spans="1:9" ht="15.6" customHeight="1" x14ac:dyDescent="0.2">
      <c r="A58" s="236" t="s">
        <v>215</v>
      </c>
      <c r="B58" s="236"/>
      <c r="C58" s="236"/>
      <c r="D58" s="236"/>
      <c r="E58" s="236"/>
      <c r="F58" s="236"/>
      <c r="G58" s="72">
        <v>49</v>
      </c>
      <c r="H58" s="84">
        <v>13705929</v>
      </c>
      <c r="I58" s="84">
        <v>21738252</v>
      </c>
    </row>
    <row r="59" spans="1:9" ht="28.9" customHeight="1" x14ac:dyDescent="0.2">
      <c r="A59" s="219" t="s">
        <v>216</v>
      </c>
      <c r="B59" s="219"/>
      <c r="C59" s="219"/>
      <c r="D59" s="219"/>
      <c r="E59" s="219"/>
      <c r="F59" s="219"/>
      <c r="G59" s="68">
        <v>50</v>
      </c>
      <c r="H59" s="83">
        <f>H57+H58</f>
        <v>21738252</v>
      </c>
      <c r="I59" s="83">
        <f>I57+I58</f>
        <v>20298271</v>
      </c>
    </row>
  </sheetData>
  <sheetProtection algorithmName="SHA-512" hashValue="U/+0tgeHvJCeMK7zV744FnRYSlJAy1lghIw05Q2xe+OO5kGAZIuGduhhf5N2pUR3oG839ynx8vwbI2lBWIJ9UQ==" saltValue="9AFnQfFRqzZbcH6UQTK2H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view="pageBreakPreview" topLeftCell="A34" zoomScale="110" zoomScaleNormal="100" workbookViewId="0">
      <selection activeCell="A4" sqref="A4:I4"/>
    </sheetView>
  </sheetViews>
  <sheetFormatPr defaultRowHeight="12.75" x14ac:dyDescent="0.2"/>
  <cols>
    <col min="1" max="7" width="9.140625" style="7"/>
    <col min="8" max="9" width="14.85546875" style="25" customWidth="1"/>
    <col min="10" max="10" width="12" style="7" bestFit="1" customWidth="1"/>
    <col min="11" max="11" width="10.28515625" style="7" bestFit="1" customWidth="1"/>
    <col min="12" max="12" width="12.28515625" style="7" bestFit="1" customWidth="1"/>
    <col min="13" max="263" width="9.140625" style="7"/>
    <col min="264" max="265" width="9.85546875" style="7" bestFit="1" customWidth="1"/>
    <col min="266" max="266" width="12" style="7" bestFit="1" customWidth="1"/>
    <col min="267" max="267" width="10.28515625" style="7" bestFit="1" customWidth="1"/>
    <col min="268" max="268" width="12.28515625" style="7" bestFit="1" customWidth="1"/>
    <col min="269" max="519" width="9.140625" style="7"/>
    <col min="520" max="521" width="9.85546875" style="7" bestFit="1" customWidth="1"/>
    <col min="522" max="522" width="12" style="7" bestFit="1" customWidth="1"/>
    <col min="523" max="523" width="10.28515625" style="7" bestFit="1" customWidth="1"/>
    <col min="524" max="524" width="12.28515625" style="7" bestFit="1" customWidth="1"/>
    <col min="525" max="775" width="9.140625" style="7"/>
    <col min="776" max="777" width="9.85546875" style="7" bestFit="1" customWidth="1"/>
    <col min="778" max="778" width="12" style="7" bestFit="1" customWidth="1"/>
    <col min="779" max="779" width="10.28515625" style="7" bestFit="1" customWidth="1"/>
    <col min="780" max="780" width="12.28515625" style="7" bestFit="1" customWidth="1"/>
    <col min="781" max="1031" width="9.140625" style="7"/>
    <col min="1032" max="1033" width="9.85546875" style="7" bestFit="1" customWidth="1"/>
    <col min="1034" max="1034" width="12" style="7" bestFit="1" customWidth="1"/>
    <col min="1035" max="1035" width="10.28515625" style="7" bestFit="1" customWidth="1"/>
    <col min="1036" max="1036" width="12.28515625" style="7" bestFit="1" customWidth="1"/>
    <col min="1037" max="1287" width="9.140625" style="7"/>
    <col min="1288" max="1289" width="9.85546875" style="7" bestFit="1" customWidth="1"/>
    <col min="1290" max="1290" width="12" style="7" bestFit="1" customWidth="1"/>
    <col min="1291" max="1291" width="10.28515625" style="7" bestFit="1" customWidth="1"/>
    <col min="1292" max="1292" width="12.28515625" style="7" bestFit="1" customWidth="1"/>
    <col min="1293" max="1543" width="9.140625" style="7"/>
    <col min="1544" max="1545" width="9.85546875" style="7" bestFit="1" customWidth="1"/>
    <col min="1546" max="1546" width="12" style="7" bestFit="1" customWidth="1"/>
    <col min="1547" max="1547" width="10.28515625" style="7" bestFit="1" customWidth="1"/>
    <col min="1548" max="1548" width="12.28515625" style="7" bestFit="1" customWidth="1"/>
    <col min="1549" max="1799" width="9.140625" style="7"/>
    <col min="1800" max="1801" width="9.85546875" style="7" bestFit="1" customWidth="1"/>
    <col min="1802" max="1802" width="12" style="7" bestFit="1" customWidth="1"/>
    <col min="1803" max="1803" width="10.28515625" style="7" bestFit="1" customWidth="1"/>
    <col min="1804" max="1804" width="12.28515625" style="7" bestFit="1" customWidth="1"/>
    <col min="1805" max="2055" width="9.140625" style="7"/>
    <col min="2056" max="2057" width="9.85546875" style="7" bestFit="1" customWidth="1"/>
    <col min="2058" max="2058" width="12" style="7" bestFit="1" customWidth="1"/>
    <col min="2059" max="2059" width="10.28515625" style="7" bestFit="1" customWidth="1"/>
    <col min="2060" max="2060" width="12.28515625" style="7" bestFit="1" customWidth="1"/>
    <col min="2061" max="2311" width="9.140625" style="7"/>
    <col min="2312" max="2313" width="9.85546875" style="7" bestFit="1" customWidth="1"/>
    <col min="2314" max="2314" width="12" style="7" bestFit="1" customWidth="1"/>
    <col min="2315" max="2315" width="10.28515625" style="7" bestFit="1" customWidth="1"/>
    <col min="2316" max="2316" width="12.28515625" style="7" bestFit="1" customWidth="1"/>
    <col min="2317" max="2567" width="9.140625" style="7"/>
    <col min="2568" max="2569" width="9.85546875" style="7" bestFit="1" customWidth="1"/>
    <col min="2570" max="2570" width="12" style="7" bestFit="1" customWidth="1"/>
    <col min="2571" max="2571" width="10.28515625" style="7" bestFit="1" customWidth="1"/>
    <col min="2572" max="2572" width="12.28515625" style="7" bestFit="1" customWidth="1"/>
    <col min="2573" max="2823" width="9.140625" style="7"/>
    <col min="2824" max="2825" width="9.85546875" style="7" bestFit="1" customWidth="1"/>
    <col min="2826" max="2826" width="12" style="7" bestFit="1" customWidth="1"/>
    <col min="2827" max="2827" width="10.28515625" style="7" bestFit="1" customWidth="1"/>
    <col min="2828" max="2828" width="12.28515625" style="7" bestFit="1" customWidth="1"/>
    <col min="2829" max="3079" width="9.140625" style="7"/>
    <col min="3080" max="3081" width="9.85546875" style="7" bestFit="1" customWidth="1"/>
    <col min="3082" max="3082" width="12" style="7" bestFit="1" customWidth="1"/>
    <col min="3083" max="3083" width="10.28515625" style="7" bestFit="1" customWidth="1"/>
    <col min="3084" max="3084" width="12.28515625" style="7" bestFit="1" customWidth="1"/>
    <col min="3085" max="3335" width="9.140625" style="7"/>
    <col min="3336" max="3337" width="9.85546875" style="7" bestFit="1" customWidth="1"/>
    <col min="3338" max="3338" width="12" style="7" bestFit="1" customWidth="1"/>
    <col min="3339" max="3339" width="10.28515625" style="7" bestFit="1" customWidth="1"/>
    <col min="3340" max="3340" width="12.28515625" style="7" bestFit="1" customWidth="1"/>
    <col min="3341" max="3591" width="9.140625" style="7"/>
    <col min="3592" max="3593" width="9.85546875" style="7" bestFit="1" customWidth="1"/>
    <col min="3594" max="3594" width="12" style="7" bestFit="1" customWidth="1"/>
    <col min="3595" max="3595" width="10.28515625" style="7" bestFit="1" customWidth="1"/>
    <col min="3596" max="3596" width="12.28515625" style="7" bestFit="1" customWidth="1"/>
    <col min="3597" max="3847" width="9.140625" style="7"/>
    <col min="3848" max="3849" width="9.85546875" style="7" bestFit="1" customWidth="1"/>
    <col min="3850" max="3850" width="12" style="7" bestFit="1" customWidth="1"/>
    <col min="3851" max="3851" width="10.28515625" style="7" bestFit="1" customWidth="1"/>
    <col min="3852" max="3852" width="12.28515625" style="7" bestFit="1" customWidth="1"/>
    <col min="3853" max="4103" width="9.140625" style="7"/>
    <col min="4104" max="4105" width="9.85546875" style="7" bestFit="1" customWidth="1"/>
    <col min="4106" max="4106" width="12" style="7" bestFit="1" customWidth="1"/>
    <col min="4107" max="4107" width="10.28515625" style="7" bestFit="1" customWidth="1"/>
    <col min="4108" max="4108" width="12.28515625" style="7" bestFit="1" customWidth="1"/>
    <col min="4109" max="4359" width="9.140625" style="7"/>
    <col min="4360" max="4361" width="9.85546875" style="7" bestFit="1" customWidth="1"/>
    <col min="4362" max="4362" width="12" style="7" bestFit="1" customWidth="1"/>
    <col min="4363" max="4363" width="10.28515625" style="7" bestFit="1" customWidth="1"/>
    <col min="4364" max="4364" width="12.28515625" style="7" bestFit="1" customWidth="1"/>
    <col min="4365" max="4615" width="9.140625" style="7"/>
    <col min="4616" max="4617" width="9.85546875" style="7" bestFit="1" customWidth="1"/>
    <col min="4618" max="4618" width="12" style="7" bestFit="1" customWidth="1"/>
    <col min="4619" max="4619" width="10.28515625" style="7" bestFit="1" customWidth="1"/>
    <col min="4620" max="4620" width="12.28515625" style="7" bestFit="1" customWidth="1"/>
    <col min="4621" max="4871" width="9.140625" style="7"/>
    <col min="4872" max="4873" width="9.85546875" style="7" bestFit="1" customWidth="1"/>
    <col min="4874" max="4874" width="12" style="7" bestFit="1" customWidth="1"/>
    <col min="4875" max="4875" width="10.28515625" style="7" bestFit="1" customWidth="1"/>
    <col min="4876" max="4876" width="12.28515625" style="7" bestFit="1" customWidth="1"/>
    <col min="4877" max="5127" width="9.140625" style="7"/>
    <col min="5128" max="5129" width="9.85546875" style="7" bestFit="1" customWidth="1"/>
    <col min="5130" max="5130" width="12" style="7" bestFit="1" customWidth="1"/>
    <col min="5131" max="5131" width="10.28515625" style="7" bestFit="1" customWidth="1"/>
    <col min="5132" max="5132" width="12.28515625" style="7" bestFit="1" customWidth="1"/>
    <col min="5133" max="5383" width="9.140625" style="7"/>
    <col min="5384" max="5385" width="9.85546875" style="7" bestFit="1" customWidth="1"/>
    <col min="5386" max="5386" width="12" style="7" bestFit="1" customWidth="1"/>
    <col min="5387" max="5387" width="10.28515625" style="7" bestFit="1" customWidth="1"/>
    <col min="5388" max="5388" width="12.28515625" style="7" bestFit="1" customWidth="1"/>
    <col min="5389" max="5639" width="9.140625" style="7"/>
    <col min="5640" max="5641" width="9.85546875" style="7" bestFit="1" customWidth="1"/>
    <col min="5642" max="5642" width="12" style="7" bestFit="1" customWidth="1"/>
    <col min="5643" max="5643" width="10.28515625" style="7" bestFit="1" customWidth="1"/>
    <col min="5644" max="5644" width="12.28515625" style="7" bestFit="1" customWidth="1"/>
    <col min="5645" max="5895" width="9.140625" style="7"/>
    <col min="5896" max="5897" width="9.85546875" style="7" bestFit="1" customWidth="1"/>
    <col min="5898" max="5898" width="12" style="7" bestFit="1" customWidth="1"/>
    <col min="5899" max="5899" width="10.28515625" style="7" bestFit="1" customWidth="1"/>
    <col min="5900" max="5900" width="12.28515625" style="7" bestFit="1" customWidth="1"/>
    <col min="5901" max="6151" width="9.140625" style="7"/>
    <col min="6152" max="6153" width="9.85546875" style="7" bestFit="1" customWidth="1"/>
    <col min="6154" max="6154" width="12" style="7" bestFit="1" customWidth="1"/>
    <col min="6155" max="6155" width="10.28515625" style="7" bestFit="1" customWidth="1"/>
    <col min="6156" max="6156" width="12.28515625" style="7" bestFit="1" customWidth="1"/>
    <col min="6157" max="6407" width="9.140625" style="7"/>
    <col min="6408" max="6409" width="9.85546875" style="7" bestFit="1" customWidth="1"/>
    <col min="6410" max="6410" width="12" style="7" bestFit="1" customWidth="1"/>
    <col min="6411" max="6411" width="10.28515625" style="7" bestFit="1" customWidth="1"/>
    <col min="6412" max="6412" width="12.28515625" style="7" bestFit="1" customWidth="1"/>
    <col min="6413" max="6663" width="9.140625" style="7"/>
    <col min="6664" max="6665" width="9.85546875" style="7" bestFit="1" customWidth="1"/>
    <col min="6666" max="6666" width="12" style="7" bestFit="1" customWidth="1"/>
    <col min="6667" max="6667" width="10.28515625" style="7" bestFit="1" customWidth="1"/>
    <col min="6668" max="6668" width="12.28515625" style="7" bestFit="1" customWidth="1"/>
    <col min="6669" max="6919" width="9.140625" style="7"/>
    <col min="6920" max="6921" width="9.85546875" style="7" bestFit="1" customWidth="1"/>
    <col min="6922" max="6922" width="12" style="7" bestFit="1" customWidth="1"/>
    <col min="6923" max="6923" width="10.28515625" style="7" bestFit="1" customWidth="1"/>
    <col min="6924" max="6924" width="12.28515625" style="7" bestFit="1" customWidth="1"/>
    <col min="6925" max="7175" width="9.140625" style="7"/>
    <col min="7176" max="7177" width="9.85546875" style="7" bestFit="1" customWidth="1"/>
    <col min="7178" max="7178" width="12" style="7" bestFit="1" customWidth="1"/>
    <col min="7179" max="7179" width="10.28515625" style="7" bestFit="1" customWidth="1"/>
    <col min="7180" max="7180" width="12.28515625" style="7" bestFit="1" customWidth="1"/>
    <col min="7181" max="7431" width="9.140625" style="7"/>
    <col min="7432" max="7433" width="9.85546875" style="7" bestFit="1" customWidth="1"/>
    <col min="7434" max="7434" width="12" style="7" bestFit="1" customWidth="1"/>
    <col min="7435" max="7435" width="10.28515625" style="7" bestFit="1" customWidth="1"/>
    <col min="7436" max="7436" width="12.28515625" style="7" bestFit="1" customWidth="1"/>
    <col min="7437" max="7687" width="9.140625" style="7"/>
    <col min="7688" max="7689" width="9.85546875" style="7" bestFit="1" customWidth="1"/>
    <col min="7690" max="7690" width="12" style="7" bestFit="1" customWidth="1"/>
    <col min="7691" max="7691" width="10.28515625" style="7" bestFit="1" customWidth="1"/>
    <col min="7692" max="7692" width="12.28515625" style="7" bestFit="1" customWidth="1"/>
    <col min="7693" max="7943" width="9.140625" style="7"/>
    <col min="7944" max="7945" width="9.85546875" style="7" bestFit="1" customWidth="1"/>
    <col min="7946" max="7946" width="12" style="7" bestFit="1" customWidth="1"/>
    <col min="7947" max="7947" width="10.28515625" style="7" bestFit="1" customWidth="1"/>
    <col min="7948" max="7948" width="12.28515625" style="7" bestFit="1" customWidth="1"/>
    <col min="7949" max="8199" width="9.140625" style="7"/>
    <col min="8200" max="8201" width="9.85546875" style="7" bestFit="1" customWidth="1"/>
    <col min="8202" max="8202" width="12" style="7" bestFit="1" customWidth="1"/>
    <col min="8203" max="8203" width="10.28515625" style="7" bestFit="1" customWidth="1"/>
    <col min="8204" max="8204" width="12.28515625" style="7" bestFit="1" customWidth="1"/>
    <col min="8205" max="8455" width="9.140625" style="7"/>
    <col min="8456" max="8457" width="9.85546875" style="7" bestFit="1" customWidth="1"/>
    <col min="8458" max="8458" width="12" style="7" bestFit="1" customWidth="1"/>
    <col min="8459" max="8459" width="10.28515625" style="7" bestFit="1" customWidth="1"/>
    <col min="8460" max="8460" width="12.28515625" style="7" bestFit="1" customWidth="1"/>
    <col min="8461" max="8711" width="9.140625" style="7"/>
    <col min="8712" max="8713" width="9.85546875" style="7" bestFit="1" customWidth="1"/>
    <col min="8714" max="8714" width="12" style="7" bestFit="1" customWidth="1"/>
    <col min="8715" max="8715" width="10.28515625" style="7" bestFit="1" customWidth="1"/>
    <col min="8716" max="8716" width="12.28515625" style="7" bestFit="1" customWidth="1"/>
    <col min="8717" max="8967" width="9.140625" style="7"/>
    <col min="8968" max="8969" width="9.85546875" style="7" bestFit="1" customWidth="1"/>
    <col min="8970" max="8970" width="12" style="7" bestFit="1" customWidth="1"/>
    <col min="8971" max="8971" width="10.28515625" style="7" bestFit="1" customWidth="1"/>
    <col min="8972" max="8972" width="12.28515625" style="7" bestFit="1" customWidth="1"/>
    <col min="8973" max="9223" width="9.140625" style="7"/>
    <col min="9224" max="9225" width="9.85546875" style="7" bestFit="1" customWidth="1"/>
    <col min="9226" max="9226" width="12" style="7" bestFit="1" customWidth="1"/>
    <col min="9227" max="9227" width="10.28515625" style="7" bestFit="1" customWidth="1"/>
    <col min="9228" max="9228" width="12.28515625" style="7" bestFit="1" customWidth="1"/>
    <col min="9229" max="9479" width="9.140625" style="7"/>
    <col min="9480" max="9481" width="9.85546875" style="7" bestFit="1" customWidth="1"/>
    <col min="9482" max="9482" width="12" style="7" bestFit="1" customWidth="1"/>
    <col min="9483" max="9483" width="10.28515625" style="7" bestFit="1" customWidth="1"/>
    <col min="9484" max="9484" width="12.28515625" style="7" bestFit="1" customWidth="1"/>
    <col min="9485" max="9735" width="9.140625" style="7"/>
    <col min="9736" max="9737" width="9.85546875" style="7" bestFit="1" customWidth="1"/>
    <col min="9738" max="9738" width="12" style="7" bestFit="1" customWidth="1"/>
    <col min="9739" max="9739" width="10.28515625" style="7" bestFit="1" customWidth="1"/>
    <col min="9740" max="9740" width="12.28515625" style="7" bestFit="1" customWidth="1"/>
    <col min="9741" max="9991" width="9.140625" style="7"/>
    <col min="9992" max="9993" width="9.85546875" style="7" bestFit="1" customWidth="1"/>
    <col min="9994" max="9994" width="12" style="7" bestFit="1" customWidth="1"/>
    <col min="9995" max="9995" width="10.28515625" style="7" bestFit="1" customWidth="1"/>
    <col min="9996" max="9996" width="12.28515625" style="7" bestFit="1" customWidth="1"/>
    <col min="9997" max="10247" width="9.140625" style="7"/>
    <col min="10248" max="10249" width="9.85546875" style="7" bestFit="1" customWidth="1"/>
    <col min="10250" max="10250" width="12" style="7" bestFit="1" customWidth="1"/>
    <col min="10251" max="10251" width="10.28515625" style="7" bestFit="1" customWidth="1"/>
    <col min="10252" max="10252" width="12.28515625" style="7" bestFit="1" customWidth="1"/>
    <col min="10253" max="10503" width="9.140625" style="7"/>
    <col min="10504" max="10505" width="9.85546875" style="7" bestFit="1" customWidth="1"/>
    <col min="10506" max="10506" width="12" style="7" bestFit="1" customWidth="1"/>
    <col min="10507" max="10507" width="10.28515625" style="7" bestFit="1" customWidth="1"/>
    <col min="10508" max="10508" width="12.28515625" style="7" bestFit="1" customWidth="1"/>
    <col min="10509" max="10759" width="9.140625" style="7"/>
    <col min="10760" max="10761" width="9.85546875" style="7" bestFit="1" customWidth="1"/>
    <col min="10762" max="10762" width="12" style="7" bestFit="1" customWidth="1"/>
    <col min="10763" max="10763" width="10.28515625" style="7" bestFit="1" customWidth="1"/>
    <col min="10764" max="10764" width="12.28515625" style="7" bestFit="1" customWidth="1"/>
    <col min="10765" max="11015" width="9.140625" style="7"/>
    <col min="11016" max="11017" width="9.85546875" style="7" bestFit="1" customWidth="1"/>
    <col min="11018" max="11018" width="12" style="7" bestFit="1" customWidth="1"/>
    <col min="11019" max="11019" width="10.28515625" style="7" bestFit="1" customWidth="1"/>
    <col min="11020" max="11020" width="12.28515625" style="7" bestFit="1" customWidth="1"/>
    <col min="11021" max="11271" width="9.140625" style="7"/>
    <col min="11272" max="11273" width="9.85546875" style="7" bestFit="1" customWidth="1"/>
    <col min="11274" max="11274" width="12" style="7" bestFit="1" customWidth="1"/>
    <col min="11275" max="11275" width="10.28515625" style="7" bestFit="1" customWidth="1"/>
    <col min="11276" max="11276" width="12.28515625" style="7" bestFit="1" customWidth="1"/>
    <col min="11277" max="11527" width="9.140625" style="7"/>
    <col min="11528" max="11529" width="9.85546875" style="7" bestFit="1" customWidth="1"/>
    <col min="11530" max="11530" width="12" style="7" bestFit="1" customWidth="1"/>
    <col min="11531" max="11531" width="10.28515625" style="7" bestFit="1" customWidth="1"/>
    <col min="11532" max="11532" width="12.28515625" style="7" bestFit="1" customWidth="1"/>
    <col min="11533" max="11783" width="9.140625" style="7"/>
    <col min="11784" max="11785" width="9.85546875" style="7" bestFit="1" customWidth="1"/>
    <col min="11786" max="11786" width="12" style="7" bestFit="1" customWidth="1"/>
    <col min="11787" max="11787" width="10.28515625" style="7" bestFit="1" customWidth="1"/>
    <col min="11788" max="11788" width="12.28515625" style="7" bestFit="1" customWidth="1"/>
    <col min="11789" max="12039" width="9.140625" style="7"/>
    <col min="12040" max="12041" width="9.85546875" style="7" bestFit="1" customWidth="1"/>
    <col min="12042" max="12042" width="12" style="7" bestFit="1" customWidth="1"/>
    <col min="12043" max="12043" width="10.28515625" style="7" bestFit="1" customWidth="1"/>
    <col min="12044" max="12044" width="12.28515625" style="7" bestFit="1" customWidth="1"/>
    <col min="12045" max="12295" width="9.140625" style="7"/>
    <col min="12296" max="12297" width="9.85546875" style="7" bestFit="1" customWidth="1"/>
    <col min="12298" max="12298" width="12" style="7" bestFit="1" customWidth="1"/>
    <col min="12299" max="12299" width="10.28515625" style="7" bestFit="1" customWidth="1"/>
    <col min="12300" max="12300" width="12.28515625" style="7" bestFit="1" customWidth="1"/>
    <col min="12301" max="12551" width="9.140625" style="7"/>
    <col min="12552" max="12553" width="9.85546875" style="7" bestFit="1" customWidth="1"/>
    <col min="12554" max="12554" width="12" style="7" bestFit="1" customWidth="1"/>
    <col min="12555" max="12555" width="10.28515625" style="7" bestFit="1" customWidth="1"/>
    <col min="12556" max="12556" width="12.28515625" style="7" bestFit="1" customWidth="1"/>
    <col min="12557" max="12807" width="9.140625" style="7"/>
    <col min="12808" max="12809" width="9.85546875" style="7" bestFit="1" customWidth="1"/>
    <col min="12810" max="12810" width="12" style="7" bestFit="1" customWidth="1"/>
    <col min="12811" max="12811" width="10.28515625" style="7" bestFit="1" customWidth="1"/>
    <col min="12812" max="12812" width="12.28515625" style="7" bestFit="1" customWidth="1"/>
    <col min="12813" max="13063" width="9.140625" style="7"/>
    <col min="13064" max="13065" width="9.85546875" style="7" bestFit="1" customWidth="1"/>
    <col min="13066" max="13066" width="12" style="7" bestFit="1" customWidth="1"/>
    <col min="13067" max="13067" width="10.28515625" style="7" bestFit="1" customWidth="1"/>
    <col min="13068" max="13068" width="12.28515625" style="7" bestFit="1" customWidth="1"/>
    <col min="13069" max="13319" width="9.140625" style="7"/>
    <col min="13320" max="13321" width="9.85546875" style="7" bestFit="1" customWidth="1"/>
    <col min="13322" max="13322" width="12" style="7" bestFit="1" customWidth="1"/>
    <col min="13323" max="13323" width="10.28515625" style="7" bestFit="1" customWidth="1"/>
    <col min="13324" max="13324" width="12.28515625" style="7" bestFit="1" customWidth="1"/>
    <col min="13325" max="13575" width="9.140625" style="7"/>
    <col min="13576" max="13577" width="9.85546875" style="7" bestFit="1" customWidth="1"/>
    <col min="13578" max="13578" width="12" style="7" bestFit="1" customWidth="1"/>
    <col min="13579" max="13579" width="10.28515625" style="7" bestFit="1" customWidth="1"/>
    <col min="13580" max="13580" width="12.28515625" style="7" bestFit="1" customWidth="1"/>
    <col min="13581" max="13831" width="9.140625" style="7"/>
    <col min="13832" max="13833" width="9.85546875" style="7" bestFit="1" customWidth="1"/>
    <col min="13834" max="13834" width="12" style="7" bestFit="1" customWidth="1"/>
    <col min="13835" max="13835" width="10.28515625" style="7" bestFit="1" customWidth="1"/>
    <col min="13836" max="13836" width="12.28515625" style="7" bestFit="1" customWidth="1"/>
    <col min="13837" max="14087" width="9.140625" style="7"/>
    <col min="14088" max="14089" width="9.85546875" style="7" bestFit="1" customWidth="1"/>
    <col min="14090" max="14090" width="12" style="7" bestFit="1" customWidth="1"/>
    <col min="14091" max="14091" width="10.28515625" style="7" bestFit="1" customWidth="1"/>
    <col min="14092" max="14092" width="12.28515625" style="7" bestFit="1" customWidth="1"/>
    <col min="14093" max="14343" width="9.140625" style="7"/>
    <col min="14344" max="14345" width="9.85546875" style="7" bestFit="1" customWidth="1"/>
    <col min="14346" max="14346" width="12" style="7" bestFit="1" customWidth="1"/>
    <col min="14347" max="14347" width="10.28515625" style="7" bestFit="1" customWidth="1"/>
    <col min="14348" max="14348" width="12.28515625" style="7" bestFit="1" customWidth="1"/>
    <col min="14349" max="14599" width="9.140625" style="7"/>
    <col min="14600" max="14601" width="9.85546875" style="7" bestFit="1" customWidth="1"/>
    <col min="14602" max="14602" width="12" style="7" bestFit="1" customWidth="1"/>
    <col min="14603" max="14603" width="10.28515625" style="7" bestFit="1" customWidth="1"/>
    <col min="14604" max="14604" width="12.28515625" style="7" bestFit="1" customWidth="1"/>
    <col min="14605" max="14855" width="9.140625" style="7"/>
    <col min="14856" max="14857" width="9.85546875" style="7" bestFit="1" customWidth="1"/>
    <col min="14858" max="14858" width="12" style="7" bestFit="1" customWidth="1"/>
    <col min="14859" max="14859" width="10.28515625" style="7" bestFit="1" customWidth="1"/>
    <col min="14860" max="14860" width="12.28515625" style="7" bestFit="1" customWidth="1"/>
    <col min="14861" max="15111" width="9.140625" style="7"/>
    <col min="15112" max="15113" width="9.85546875" style="7" bestFit="1" customWidth="1"/>
    <col min="15114" max="15114" width="12" style="7" bestFit="1" customWidth="1"/>
    <col min="15115" max="15115" width="10.28515625" style="7" bestFit="1" customWidth="1"/>
    <col min="15116" max="15116" width="12.28515625" style="7" bestFit="1" customWidth="1"/>
    <col min="15117" max="15367" width="9.140625" style="7"/>
    <col min="15368" max="15369" width="9.85546875" style="7" bestFit="1" customWidth="1"/>
    <col min="15370" max="15370" width="12" style="7" bestFit="1" customWidth="1"/>
    <col min="15371" max="15371" width="10.28515625" style="7" bestFit="1" customWidth="1"/>
    <col min="15372" max="15372" width="12.28515625" style="7" bestFit="1" customWidth="1"/>
    <col min="15373" max="15623" width="9.140625" style="7"/>
    <col min="15624" max="15625" width="9.85546875" style="7" bestFit="1" customWidth="1"/>
    <col min="15626" max="15626" width="12" style="7" bestFit="1" customWidth="1"/>
    <col min="15627" max="15627" width="10.28515625" style="7" bestFit="1" customWidth="1"/>
    <col min="15628" max="15628" width="12.28515625" style="7" bestFit="1" customWidth="1"/>
    <col min="15629" max="15879" width="9.140625" style="7"/>
    <col min="15880" max="15881" width="9.85546875" style="7" bestFit="1" customWidth="1"/>
    <col min="15882" max="15882" width="12" style="7" bestFit="1" customWidth="1"/>
    <col min="15883" max="15883" width="10.28515625" style="7" bestFit="1" customWidth="1"/>
    <col min="15884" max="15884" width="12.28515625" style="7" bestFit="1" customWidth="1"/>
    <col min="15885" max="16135" width="9.140625" style="7"/>
    <col min="16136" max="16137" width="9.85546875" style="7" bestFit="1" customWidth="1"/>
    <col min="16138" max="16138" width="12" style="7" bestFit="1" customWidth="1"/>
    <col min="16139" max="16139" width="10.28515625" style="7" bestFit="1" customWidth="1"/>
    <col min="16140" max="16140" width="12.28515625" style="7" bestFit="1" customWidth="1"/>
    <col min="16141" max="16384" width="9.140625" style="7"/>
  </cols>
  <sheetData>
    <row r="1" spans="1:9" ht="12.75" customHeight="1" x14ac:dyDescent="0.2">
      <c r="A1" s="234" t="s">
        <v>217</v>
      </c>
      <c r="B1" s="238"/>
      <c r="C1" s="238"/>
      <c r="D1" s="238"/>
      <c r="E1" s="238"/>
      <c r="F1" s="238"/>
      <c r="G1" s="238"/>
      <c r="H1" s="238"/>
      <c r="I1" s="238"/>
    </row>
    <row r="2" spans="1:9" ht="12.75" customHeight="1" x14ac:dyDescent="0.2">
      <c r="A2" s="233" t="s">
        <v>476</v>
      </c>
      <c r="B2" s="202"/>
      <c r="C2" s="202"/>
      <c r="D2" s="202"/>
      <c r="E2" s="202"/>
      <c r="F2" s="202"/>
      <c r="G2" s="202"/>
      <c r="H2" s="202"/>
      <c r="I2" s="202"/>
    </row>
    <row r="3" spans="1:9" x14ac:dyDescent="0.2">
      <c r="A3" s="240" t="s">
        <v>434</v>
      </c>
      <c r="B3" s="244"/>
      <c r="C3" s="244"/>
      <c r="D3" s="244"/>
      <c r="E3" s="244"/>
      <c r="F3" s="244"/>
      <c r="G3" s="244"/>
      <c r="H3" s="244"/>
      <c r="I3" s="244"/>
    </row>
    <row r="4" spans="1:9" ht="12.75" customHeight="1" x14ac:dyDescent="0.2">
      <c r="A4" s="239" t="s">
        <v>475</v>
      </c>
      <c r="B4" s="206"/>
      <c r="C4" s="206"/>
      <c r="D4" s="206"/>
      <c r="E4" s="206"/>
      <c r="F4" s="206"/>
      <c r="G4" s="206"/>
      <c r="H4" s="206"/>
      <c r="I4" s="207"/>
    </row>
    <row r="5" spans="1:9" ht="33.75" x14ac:dyDescent="0.2">
      <c r="A5" s="230" t="s">
        <v>2</v>
      </c>
      <c r="B5" s="211"/>
      <c r="C5" s="211"/>
      <c r="D5" s="211"/>
      <c r="E5" s="211"/>
      <c r="F5" s="211"/>
      <c r="G5" s="69" t="s">
        <v>106</v>
      </c>
      <c r="H5" s="70" t="s">
        <v>290</v>
      </c>
      <c r="I5" s="70" t="s">
        <v>275</v>
      </c>
    </row>
    <row r="6" spans="1:9" x14ac:dyDescent="0.2">
      <c r="A6" s="242">
        <v>1</v>
      </c>
      <c r="B6" s="211"/>
      <c r="C6" s="211"/>
      <c r="D6" s="211"/>
      <c r="E6" s="211"/>
      <c r="F6" s="211"/>
      <c r="G6" s="71">
        <v>2</v>
      </c>
      <c r="H6" s="70" t="s">
        <v>166</v>
      </c>
      <c r="I6" s="70" t="s">
        <v>167</v>
      </c>
    </row>
    <row r="7" spans="1:9" x14ac:dyDescent="0.2">
      <c r="A7" s="235" t="s">
        <v>168</v>
      </c>
      <c r="B7" s="243"/>
      <c r="C7" s="243"/>
      <c r="D7" s="243"/>
      <c r="E7" s="243"/>
      <c r="F7" s="243"/>
      <c r="G7" s="243"/>
      <c r="H7" s="243"/>
      <c r="I7" s="243"/>
    </row>
    <row r="8" spans="1:9" x14ac:dyDescent="0.2">
      <c r="A8" s="224" t="s">
        <v>218</v>
      </c>
      <c r="B8" s="224"/>
      <c r="C8" s="224"/>
      <c r="D8" s="224"/>
      <c r="E8" s="224"/>
      <c r="F8" s="224"/>
      <c r="G8" s="67">
        <v>1</v>
      </c>
      <c r="H8" s="84">
        <v>0</v>
      </c>
      <c r="I8" s="84">
        <v>0</v>
      </c>
    </row>
    <row r="9" spans="1:9" x14ac:dyDescent="0.2">
      <c r="A9" s="224" t="s">
        <v>219</v>
      </c>
      <c r="B9" s="224"/>
      <c r="C9" s="224"/>
      <c r="D9" s="224"/>
      <c r="E9" s="224"/>
      <c r="F9" s="224"/>
      <c r="G9" s="67">
        <v>2</v>
      </c>
      <c r="H9" s="84">
        <v>0</v>
      </c>
      <c r="I9" s="84">
        <v>0</v>
      </c>
    </row>
    <row r="10" spans="1:9" x14ac:dyDescent="0.2">
      <c r="A10" s="224" t="s">
        <v>220</v>
      </c>
      <c r="B10" s="224"/>
      <c r="C10" s="224"/>
      <c r="D10" s="224"/>
      <c r="E10" s="224"/>
      <c r="F10" s="224"/>
      <c r="G10" s="67">
        <v>3</v>
      </c>
      <c r="H10" s="84">
        <v>0</v>
      </c>
      <c r="I10" s="84">
        <v>0</v>
      </c>
    </row>
    <row r="11" spans="1:9" x14ac:dyDescent="0.2">
      <c r="A11" s="224" t="s">
        <v>221</v>
      </c>
      <c r="B11" s="224"/>
      <c r="C11" s="224"/>
      <c r="D11" s="224"/>
      <c r="E11" s="224"/>
      <c r="F11" s="224"/>
      <c r="G11" s="67">
        <v>4</v>
      </c>
      <c r="H11" s="84">
        <v>0</v>
      </c>
      <c r="I11" s="84">
        <v>0</v>
      </c>
    </row>
    <row r="12" spans="1:9" x14ac:dyDescent="0.2">
      <c r="A12" s="224" t="s">
        <v>370</v>
      </c>
      <c r="B12" s="224"/>
      <c r="C12" s="224"/>
      <c r="D12" s="224"/>
      <c r="E12" s="224"/>
      <c r="F12" s="224"/>
      <c r="G12" s="67">
        <v>5</v>
      </c>
      <c r="H12" s="84">
        <v>0</v>
      </c>
      <c r="I12" s="84">
        <v>0</v>
      </c>
    </row>
    <row r="13" spans="1:9" ht="24" customHeight="1" x14ac:dyDescent="0.2">
      <c r="A13" s="229" t="s">
        <v>378</v>
      </c>
      <c r="B13" s="229"/>
      <c r="C13" s="229"/>
      <c r="D13" s="229"/>
      <c r="E13" s="229"/>
      <c r="F13" s="229"/>
      <c r="G13" s="68">
        <v>6</v>
      </c>
      <c r="H13" s="87">
        <f>SUM(H8:H12)</f>
        <v>0</v>
      </c>
      <c r="I13" s="87">
        <f>SUM(I8:I12)</f>
        <v>0</v>
      </c>
    </row>
    <row r="14" spans="1:9" x14ac:dyDescent="0.2">
      <c r="A14" s="224" t="s">
        <v>371</v>
      </c>
      <c r="B14" s="224"/>
      <c r="C14" s="224"/>
      <c r="D14" s="224"/>
      <c r="E14" s="224"/>
      <c r="F14" s="224"/>
      <c r="G14" s="67">
        <v>7</v>
      </c>
      <c r="H14" s="84">
        <v>0</v>
      </c>
      <c r="I14" s="84">
        <v>0</v>
      </c>
    </row>
    <row r="15" spans="1:9" x14ac:dyDescent="0.2">
      <c r="A15" s="224" t="s">
        <v>372</v>
      </c>
      <c r="B15" s="224"/>
      <c r="C15" s="224"/>
      <c r="D15" s="224"/>
      <c r="E15" s="224"/>
      <c r="F15" s="224"/>
      <c r="G15" s="67">
        <v>8</v>
      </c>
      <c r="H15" s="84">
        <v>0</v>
      </c>
      <c r="I15" s="84">
        <v>0</v>
      </c>
    </row>
    <row r="16" spans="1:9" x14ac:dyDescent="0.2">
      <c r="A16" s="224" t="s">
        <v>373</v>
      </c>
      <c r="B16" s="224"/>
      <c r="C16" s="224"/>
      <c r="D16" s="224"/>
      <c r="E16" s="224"/>
      <c r="F16" s="224"/>
      <c r="G16" s="67">
        <v>9</v>
      </c>
      <c r="H16" s="84">
        <v>0</v>
      </c>
      <c r="I16" s="84">
        <v>0</v>
      </c>
    </row>
    <row r="17" spans="1:9" x14ac:dyDescent="0.2">
      <c r="A17" s="224" t="s">
        <v>374</v>
      </c>
      <c r="B17" s="224"/>
      <c r="C17" s="224"/>
      <c r="D17" s="224"/>
      <c r="E17" s="224"/>
      <c r="F17" s="224"/>
      <c r="G17" s="67">
        <v>10</v>
      </c>
      <c r="H17" s="84">
        <v>0</v>
      </c>
      <c r="I17" s="84">
        <v>0</v>
      </c>
    </row>
    <row r="18" spans="1:9" x14ac:dyDescent="0.2">
      <c r="A18" s="224" t="s">
        <v>375</v>
      </c>
      <c r="B18" s="224"/>
      <c r="C18" s="224"/>
      <c r="D18" s="224"/>
      <c r="E18" s="224"/>
      <c r="F18" s="224"/>
      <c r="G18" s="67">
        <v>11</v>
      </c>
      <c r="H18" s="84">
        <v>0</v>
      </c>
      <c r="I18" s="84">
        <v>0</v>
      </c>
    </row>
    <row r="19" spans="1:9" x14ac:dyDescent="0.2">
      <c r="A19" s="224" t="s">
        <v>376</v>
      </c>
      <c r="B19" s="224"/>
      <c r="C19" s="224"/>
      <c r="D19" s="224"/>
      <c r="E19" s="224"/>
      <c r="F19" s="224"/>
      <c r="G19" s="67">
        <v>12</v>
      </c>
      <c r="H19" s="84">
        <v>0</v>
      </c>
      <c r="I19" s="84">
        <v>0</v>
      </c>
    </row>
    <row r="20" spans="1:9" ht="26.25" customHeight="1" x14ac:dyDescent="0.2">
      <c r="A20" s="229" t="s">
        <v>379</v>
      </c>
      <c r="B20" s="229"/>
      <c r="C20" s="229"/>
      <c r="D20" s="229"/>
      <c r="E20" s="229"/>
      <c r="F20" s="229"/>
      <c r="G20" s="68">
        <v>13</v>
      </c>
      <c r="H20" s="87">
        <f>SUM(H14:H19)</f>
        <v>0</v>
      </c>
      <c r="I20" s="87">
        <f>SUM(I14:I19)</f>
        <v>0</v>
      </c>
    </row>
    <row r="21" spans="1:9" ht="25.9" customHeight="1" x14ac:dyDescent="0.2">
      <c r="A21" s="219" t="s">
        <v>380</v>
      </c>
      <c r="B21" s="219"/>
      <c r="C21" s="219"/>
      <c r="D21" s="219"/>
      <c r="E21" s="219"/>
      <c r="F21" s="219"/>
      <c r="G21" s="68">
        <v>14</v>
      </c>
      <c r="H21" s="83">
        <f>H13+H20</f>
        <v>0</v>
      </c>
      <c r="I21" s="83">
        <f>I13+I20</f>
        <v>0</v>
      </c>
    </row>
    <row r="22" spans="1:9" x14ac:dyDescent="0.2">
      <c r="A22" s="235" t="s">
        <v>186</v>
      </c>
      <c r="B22" s="243"/>
      <c r="C22" s="243"/>
      <c r="D22" s="243"/>
      <c r="E22" s="243"/>
      <c r="F22" s="243"/>
      <c r="G22" s="243"/>
      <c r="H22" s="243"/>
      <c r="I22" s="243"/>
    </row>
    <row r="23" spans="1:9" ht="26.45" customHeight="1" x14ac:dyDescent="0.2">
      <c r="A23" s="224" t="s">
        <v>222</v>
      </c>
      <c r="B23" s="224"/>
      <c r="C23" s="224"/>
      <c r="D23" s="224"/>
      <c r="E23" s="224"/>
      <c r="F23" s="224"/>
      <c r="G23" s="67">
        <v>15</v>
      </c>
      <c r="H23" s="84">
        <v>0</v>
      </c>
      <c r="I23" s="84">
        <v>0</v>
      </c>
    </row>
    <row r="24" spans="1:9" x14ac:dyDescent="0.2">
      <c r="A24" s="224" t="s">
        <v>223</v>
      </c>
      <c r="B24" s="224"/>
      <c r="C24" s="224"/>
      <c r="D24" s="224"/>
      <c r="E24" s="224"/>
      <c r="F24" s="224"/>
      <c r="G24" s="67">
        <v>16</v>
      </c>
      <c r="H24" s="84">
        <v>0</v>
      </c>
      <c r="I24" s="84">
        <v>0</v>
      </c>
    </row>
    <row r="25" spans="1:9" x14ac:dyDescent="0.2">
      <c r="A25" s="224" t="s">
        <v>224</v>
      </c>
      <c r="B25" s="224"/>
      <c r="C25" s="224"/>
      <c r="D25" s="224"/>
      <c r="E25" s="224"/>
      <c r="F25" s="224"/>
      <c r="G25" s="67">
        <v>17</v>
      </c>
      <c r="H25" s="84">
        <v>0</v>
      </c>
      <c r="I25" s="84">
        <v>0</v>
      </c>
    </row>
    <row r="26" spans="1:9" x14ac:dyDescent="0.2">
      <c r="A26" s="224" t="s">
        <v>225</v>
      </c>
      <c r="B26" s="224"/>
      <c r="C26" s="224"/>
      <c r="D26" s="224"/>
      <c r="E26" s="224"/>
      <c r="F26" s="224"/>
      <c r="G26" s="67">
        <v>18</v>
      </c>
      <c r="H26" s="84">
        <v>0</v>
      </c>
      <c r="I26" s="84">
        <v>0</v>
      </c>
    </row>
    <row r="27" spans="1:9" x14ac:dyDescent="0.2">
      <c r="A27" s="224" t="s">
        <v>226</v>
      </c>
      <c r="B27" s="224"/>
      <c r="C27" s="224"/>
      <c r="D27" s="224"/>
      <c r="E27" s="224"/>
      <c r="F27" s="224"/>
      <c r="G27" s="67">
        <v>19</v>
      </c>
      <c r="H27" s="84">
        <v>0</v>
      </c>
      <c r="I27" s="84">
        <v>0</v>
      </c>
    </row>
    <row r="28" spans="1:9" x14ac:dyDescent="0.2">
      <c r="A28" s="224" t="s">
        <v>227</v>
      </c>
      <c r="B28" s="224"/>
      <c r="C28" s="224"/>
      <c r="D28" s="224"/>
      <c r="E28" s="224"/>
      <c r="F28" s="224"/>
      <c r="G28" s="67">
        <v>20</v>
      </c>
      <c r="H28" s="84">
        <v>0</v>
      </c>
      <c r="I28" s="84">
        <v>0</v>
      </c>
    </row>
    <row r="29" spans="1:9" ht="25.15" customHeight="1" x14ac:dyDescent="0.2">
      <c r="A29" s="217" t="s">
        <v>407</v>
      </c>
      <c r="B29" s="217"/>
      <c r="C29" s="217"/>
      <c r="D29" s="217"/>
      <c r="E29" s="217"/>
      <c r="F29" s="217"/>
      <c r="G29" s="68">
        <v>21</v>
      </c>
      <c r="H29" s="83">
        <f>SUM(H23:H28)</f>
        <v>0</v>
      </c>
      <c r="I29" s="83">
        <f>SUM(I23:I28)</f>
        <v>0</v>
      </c>
    </row>
    <row r="30" spans="1:9" ht="21" customHeight="1" x14ac:dyDescent="0.2">
      <c r="A30" s="224" t="s">
        <v>228</v>
      </c>
      <c r="B30" s="224"/>
      <c r="C30" s="224"/>
      <c r="D30" s="224"/>
      <c r="E30" s="224"/>
      <c r="F30" s="224"/>
      <c r="G30" s="67">
        <v>22</v>
      </c>
      <c r="H30" s="84">
        <v>0</v>
      </c>
      <c r="I30" s="84">
        <v>0</v>
      </c>
    </row>
    <row r="31" spans="1:9" x14ac:dyDescent="0.2">
      <c r="A31" s="224" t="s">
        <v>229</v>
      </c>
      <c r="B31" s="224"/>
      <c r="C31" s="224"/>
      <c r="D31" s="224"/>
      <c r="E31" s="224"/>
      <c r="F31" s="224"/>
      <c r="G31" s="67">
        <v>23</v>
      </c>
      <c r="H31" s="84">
        <v>0</v>
      </c>
      <c r="I31" s="84">
        <v>0</v>
      </c>
    </row>
    <row r="32" spans="1:9" x14ac:dyDescent="0.2">
      <c r="A32" s="224" t="s">
        <v>377</v>
      </c>
      <c r="B32" s="224"/>
      <c r="C32" s="224"/>
      <c r="D32" s="224"/>
      <c r="E32" s="224"/>
      <c r="F32" s="224"/>
      <c r="G32" s="67">
        <v>24</v>
      </c>
      <c r="H32" s="84">
        <v>0</v>
      </c>
      <c r="I32" s="84">
        <v>0</v>
      </c>
    </row>
    <row r="33" spans="1:9" x14ac:dyDescent="0.2">
      <c r="A33" s="224" t="s">
        <v>230</v>
      </c>
      <c r="B33" s="224"/>
      <c r="C33" s="224"/>
      <c r="D33" s="224"/>
      <c r="E33" s="224"/>
      <c r="F33" s="224"/>
      <c r="G33" s="67">
        <v>25</v>
      </c>
      <c r="H33" s="84">
        <v>0</v>
      </c>
      <c r="I33" s="84">
        <v>0</v>
      </c>
    </row>
    <row r="34" spans="1:9" x14ac:dyDescent="0.2">
      <c r="A34" s="224" t="s">
        <v>231</v>
      </c>
      <c r="B34" s="224"/>
      <c r="C34" s="224"/>
      <c r="D34" s="224"/>
      <c r="E34" s="224"/>
      <c r="F34" s="224"/>
      <c r="G34" s="67">
        <v>26</v>
      </c>
      <c r="H34" s="84">
        <v>0</v>
      </c>
      <c r="I34" s="84">
        <v>0</v>
      </c>
    </row>
    <row r="35" spans="1:9" ht="28.9" customHeight="1" x14ac:dyDescent="0.2">
      <c r="A35" s="217" t="s">
        <v>408</v>
      </c>
      <c r="B35" s="217"/>
      <c r="C35" s="217"/>
      <c r="D35" s="217"/>
      <c r="E35" s="217"/>
      <c r="F35" s="217"/>
      <c r="G35" s="68">
        <v>27</v>
      </c>
      <c r="H35" s="83">
        <f>SUM(H30:H34)</f>
        <v>0</v>
      </c>
      <c r="I35" s="83">
        <f>SUM(I30:I34)</f>
        <v>0</v>
      </c>
    </row>
    <row r="36" spans="1:9" ht="26.45" customHeight="1" x14ac:dyDescent="0.2">
      <c r="A36" s="219" t="s">
        <v>381</v>
      </c>
      <c r="B36" s="219"/>
      <c r="C36" s="219"/>
      <c r="D36" s="219"/>
      <c r="E36" s="219"/>
      <c r="F36" s="219"/>
      <c r="G36" s="68">
        <v>28</v>
      </c>
      <c r="H36" s="83">
        <f>H29+H35</f>
        <v>0</v>
      </c>
      <c r="I36" s="83">
        <f>I29+I35</f>
        <v>0</v>
      </c>
    </row>
    <row r="37" spans="1:9" x14ac:dyDescent="0.2">
      <c r="A37" s="235" t="s">
        <v>201</v>
      </c>
      <c r="B37" s="243"/>
      <c r="C37" s="243"/>
      <c r="D37" s="243"/>
      <c r="E37" s="243"/>
      <c r="F37" s="243"/>
      <c r="G37" s="243">
        <v>0</v>
      </c>
      <c r="H37" s="243"/>
      <c r="I37" s="243"/>
    </row>
    <row r="38" spans="1:9" x14ac:dyDescent="0.2">
      <c r="A38" s="191" t="s">
        <v>232</v>
      </c>
      <c r="B38" s="191"/>
      <c r="C38" s="191"/>
      <c r="D38" s="191"/>
      <c r="E38" s="191"/>
      <c r="F38" s="191"/>
      <c r="G38" s="67">
        <v>29</v>
      </c>
      <c r="H38" s="84">
        <v>0</v>
      </c>
      <c r="I38" s="84">
        <v>0</v>
      </c>
    </row>
    <row r="39" spans="1:9" ht="21.6" customHeight="1" x14ac:dyDescent="0.2">
      <c r="A39" s="191" t="s">
        <v>233</v>
      </c>
      <c r="B39" s="191"/>
      <c r="C39" s="191"/>
      <c r="D39" s="191"/>
      <c r="E39" s="191"/>
      <c r="F39" s="191"/>
      <c r="G39" s="67">
        <v>30</v>
      </c>
      <c r="H39" s="84">
        <v>0</v>
      </c>
      <c r="I39" s="84">
        <v>0</v>
      </c>
    </row>
    <row r="40" spans="1:9" x14ac:dyDescent="0.2">
      <c r="A40" s="191" t="s">
        <v>234</v>
      </c>
      <c r="B40" s="191"/>
      <c r="C40" s="191"/>
      <c r="D40" s="191"/>
      <c r="E40" s="191"/>
      <c r="F40" s="191"/>
      <c r="G40" s="67">
        <v>31</v>
      </c>
      <c r="H40" s="84">
        <v>0</v>
      </c>
      <c r="I40" s="84">
        <v>0</v>
      </c>
    </row>
    <row r="41" spans="1:9" x14ac:dyDescent="0.2">
      <c r="A41" s="191" t="s">
        <v>235</v>
      </c>
      <c r="B41" s="191"/>
      <c r="C41" s="191"/>
      <c r="D41" s="191"/>
      <c r="E41" s="191"/>
      <c r="F41" s="191"/>
      <c r="G41" s="67">
        <v>32</v>
      </c>
      <c r="H41" s="84">
        <v>0</v>
      </c>
      <c r="I41" s="84">
        <v>0</v>
      </c>
    </row>
    <row r="42" spans="1:9" ht="26.45" customHeight="1" x14ac:dyDescent="0.2">
      <c r="A42" s="217" t="s">
        <v>409</v>
      </c>
      <c r="B42" s="217"/>
      <c r="C42" s="217"/>
      <c r="D42" s="217"/>
      <c r="E42" s="217"/>
      <c r="F42" s="217"/>
      <c r="G42" s="68">
        <v>33</v>
      </c>
      <c r="H42" s="83">
        <f>H41+H40+H39+H38</f>
        <v>0</v>
      </c>
      <c r="I42" s="83">
        <f>I41+I40+I39+I38</f>
        <v>0</v>
      </c>
    </row>
    <row r="43" spans="1:9" ht="22.9" customHeight="1" x14ac:dyDescent="0.2">
      <c r="A43" s="191" t="s">
        <v>236</v>
      </c>
      <c r="B43" s="191"/>
      <c r="C43" s="191"/>
      <c r="D43" s="191"/>
      <c r="E43" s="191"/>
      <c r="F43" s="191"/>
      <c r="G43" s="67">
        <v>34</v>
      </c>
      <c r="H43" s="84">
        <v>0</v>
      </c>
      <c r="I43" s="84">
        <v>0</v>
      </c>
    </row>
    <row r="44" spans="1:9" x14ac:dyDescent="0.2">
      <c r="A44" s="191" t="s">
        <v>237</v>
      </c>
      <c r="B44" s="191"/>
      <c r="C44" s="191"/>
      <c r="D44" s="191"/>
      <c r="E44" s="191"/>
      <c r="F44" s="191"/>
      <c r="G44" s="67">
        <v>35</v>
      </c>
      <c r="H44" s="84">
        <v>0</v>
      </c>
      <c r="I44" s="84">
        <v>0</v>
      </c>
    </row>
    <row r="45" spans="1:9" x14ac:dyDescent="0.2">
      <c r="A45" s="191" t="s">
        <v>238</v>
      </c>
      <c r="B45" s="191"/>
      <c r="C45" s="191"/>
      <c r="D45" s="191"/>
      <c r="E45" s="191"/>
      <c r="F45" s="191"/>
      <c r="G45" s="67">
        <v>36</v>
      </c>
      <c r="H45" s="84">
        <v>0</v>
      </c>
      <c r="I45" s="84">
        <v>0</v>
      </c>
    </row>
    <row r="46" spans="1:9" ht="25.15" customHeight="1" x14ac:dyDescent="0.2">
      <c r="A46" s="191" t="s">
        <v>239</v>
      </c>
      <c r="B46" s="191"/>
      <c r="C46" s="191"/>
      <c r="D46" s="191"/>
      <c r="E46" s="191"/>
      <c r="F46" s="191"/>
      <c r="G46" s="67">
        <v>37</v>
      </c>
      <c r="H46" s="84">
        <v>0</v>
      </c>
      <c r="I46" s="84">
        <v>0</v>
      </c>
    </row>
    <row r="47" spans="1:9" x14ac:dyDescent="0.2">
      <c r="A47" s="191" t="s">
        <v>240</v>
      </c>
      <c r="B47" s="191"/>
      <c r="C47" s="191"/>
      <c r="D47" s="191"/>
      <c r="E47" s="191"/>
      <c r="F47" s="191"/>
      <c r="G47" s="67">
        <v>38</v>
      </c>
      <c r="H47" s="84">
        <v>0</v>
      </c>
      <c r="I47" s="84">
        <v>0</v>
      </c>
    </row>
    <row r="48" spans="1:9" ht="25.15" customHeight="1" x14ac:dyDescent="0.2">
      <c r="A48" s="217" t="s">
        <v>410</v>
      </c>
      <c r="B48" s="217"/>
      <c r="C48" s="217"/>
      <c r="D48" s="217"/>
      <c r="E48" s="217"/>
      <c r="F48" s="217"/>
      <c r="G48" s="68">
        <v>39</v>
      </c>
      <c r="H48" s="83">
        <f>H47+H46+H45+H44+H43</f>
        <v>0</v>
      </c>
      <c r="I48" s="83">
        <f>I47+I46+I45+I44+I43</f>
        <v>0</v>
      </c>
    </row>
    <row r="49" spans="1:9" ht="28.15" customHeight="1" x14ac:dyDescent="0.2">
      <c r="A49" s="219" t="s">
        <v>420</v>
      </c>
      <c r="B49" s="219"/>
      <c r="C49" s="219"/>
      <c r="D49" s="219"/>
      <c r="E49" s="219"/>
      <c r="F49" s="219"/>
      <c r="G49" s="68">
        <v>40</v>
      </c>
      <c r="H49" s="83">
        <f>H48+H42</f>
        <v>0</v>
      </c>
      <c r="I49" s="83">
        <f>I48+I42</f>
        <v>0</v>
      </c>
    </row>
    <row r="50" spans="1:9" x14ac:dyDescent="0.2">
      <c r="A50" s="224" t="s">
        <v>241</v>
      </c>
      <c r="B50" s="224"/>
      <c r="C50" s="224"/>
      <c r="D50" s="224"/>
      <c r="E50" s="224"/>
      <c r="F50" s="224"/>
      <c r="G50" s="67">
        <v>41</v>
      </c>
      <c r="H50" s="84">
        <v>0</v>
      </c>
      <c r="I50" s="84">
        <v>0</v>
      </c>
    </row>
    <row r="51" spans="1:9" ht="24.6" customHeight="1" x14ac:dyDescent="0.2">
      <c r="A51" s="219" t="s">
        <v>382</v>
      </c>
      <c r="B51" s="219"/>
      <c r="C51" s="219"/>
      <c r="D51" s="219"/>
      <c r="E51" s="219"/>
      <c r="F51" s="219"/>
      <c r="G51" s="68">
        <v>42</v>
      </c>
      <c r="H51" s="83">
        <f>H21+H36+H49+H50</f>
        <v>0</v>
      </c>
      <c r="I51" s="83">
        <f>I21+I36+I49+I50</f>
        <v>0</v>
      </c>
    </row>
    <row r="52" spans="1:9" x14ac:dyDescent="0.2">
      <c r="A52" s="236" t="s">
        <v>215</v>
      </c>
      <c r="B52" s="236"/>
      <c r="C52" s="236"/>
      <c r="D52" s="236"/>
      <c r="E52" s="236"/>
      <c r="F52" s="236"/>
      <c r="G52" s="67">
        <v>43</v>
      </c>
      <c r="H52" s="84">
        <v>0</v>
      </c>
      <c r="I52" s="84">
        <v>0</v>
      </c>
    </row>
    <row r="53" spans="1:9" ht="28.9" customHeight="1" x14ac:dyDescent="0.2">
      <c r="A53" s="236" t="s">
        <v>383</v>
      </c>
      <c r="B53" s="236"/>
      <c r="C53" s="236"/>
      <c r="D53" s="236"/>
      <c r="E53" s="236"/>
      <c r="F53" s="236"/>
      <c r="G53" s="67">
        <v>44</v>
      </c>
      <c r="H53" s="88">
        <f>H52+H51</f>
        <v>0</v>
      </c>
      <c r="I53" s="88">
        <f>I52+I51</f>
        <v>0</v>
      </c>
    </row>
  </sheetData>
  <sheetProtection algorithmName="SHA-512" hashValue="d/Sn4UQec6QCN+3pT94bCXGIGDtUV5aaouYRyV0baqj5DJn5a44/5hjZcPENanBWNal2ClaauBI2x5nfDDJjNw==" saltValue="tEZc72RdHVDh2U+XZjK+cw=="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formula1>9999999999</formula1>
    </dataValidation>
  </dataValidations>
  <pageMargins left="0.71" right="0.22" top="1" bottom="1" header="0.5" footer="0.5"/>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63"/>
  <sheetViews>
    <sheetView view="pageBreakPreview" topLeftCell="M1" zoomScale="90" zoomScaleNormal="100" zoomScaleSheetLayoutView="90" workbookViewId="0">
      <selection activeCell="A60" sqref="A60:Z60"/>
    </sheetView>
  </sheetViews>
  <sheetFormatPr defaultRowHeight="12.75" x14ac:dyDescent="0.2"/>
  <cols>
    <col min="1" max="4" width="9.140625" style="2"/>
    <col min="5" max="5" width="10.140625" style="2" bestFit="1" customWidth="1"/>
    <col min="6" max="6" width="9.140625" style="2"/>
    <col min="7" max="7" width="11" style="2" bestFit="1" customWidth="1"/>
    <col min="8" max="26" width="13.42578125" style="29"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56" t="s">
        <v>242</v>
      </c>
      <c r="B1" s="257"/>
      <c r="C1" s="257"/>
      <c r="D1" s="257"/>
      <c r="E1" s="257"/>
      <c r="F1" s="257"/>
      <c r="G1" s="257"/>
      <c r="H1" s="257"/>
      <c r="I1" s="257"/>
      <c r="J1" s="257"/>
      <c r="K1" s="28"/>
    </row>
    <row r="2" spans="1:26" ht="15.75" x14ac:dyDescent="0.2">
      <c r="A2" s="3"/>
      <c r="B2" s="4"/>
      <c r="C2" s="258" t="s">
        <v>243</v>
      </c>
      <c r="D2" s="258"/>
      <c r="E2" s="5">
        <v>45658</v>
      </c>
      <c r="F2" s="6" t="s">
        <v>0</v>
      </c>
      <c r="G2" s="5">
        <v>46022</v>
      </c>
      <c r="H2" s="30"/>
      <c r="I2" s="30"/>
      <c r="J2" s="30"/>
      <c r="K2" s="31"/>
      <c r="Y2" s="32" t="s">
        <v>434</v>
      </c>
    </row>
    <row r="3" spans="1:26" ht="13.5" customHeight="1" x14ac:dyDescent="0.2">
      <c r="A3" s="259" t="s">
        <v>244</v>
      </c>
      <c r="B3" s="260"/>
      <c r="C3" s="260"/>
      <c r="D3" s="260"/>
      <c r="E3" s="260"/>
      <c r="F3" s="260"/>
      <c r="G3" s="259" t="s">
        <v>3</v>
      </c>
      <c r="H3" s="252" t="s">
        <v>245</v>
      </c>
      <c r="I3" s="252"/>
      <c r="J3" s="252"/>
      <c r="K3" s="252"/>
      <c r="L3" s="252"/>
      <c r="M3" s="252"/>
      <c r="N3" s="252"/>
      <c r="O3" s="252"/>
      <c r="P3" s="252"/>
      <c r="Q3" s="252"/>
      <c r="R3" s="252"/>
      <c r="S3" s="252"/>
      <c r="T3" s="252"/>
      <c r="U3" s="252"/>
      <c r="V3" s="252"/>
      <c r="W3" s="252"/>
      <c r="X3" s="252"/>
      <c r="Y3" s="252" t="s">
        <v>387</v>
      </c>
      <c r="Z3" s="252" t="s">
        <v>246</v>
      </c>
    </row>
    <row r="4" spans="1:26" ht="90" x14ac:dyDescent="0.2">
      <c r="A4" s="260"/>
      <c r="B4" s="260"/>
      <c r="C4" s="260"/>
      <c r="D4" s="260"/>
      <c r="E4" s="260"/>
      <c r="F4" s="260"/>
      <c r="G4" s="250"/>
      <c r="H4" s="89" t="s">
        <v>247</v>
      </c>
      <c r="I4" s="89" t="s">
        <v>248</v>
      </c>
      <c r="J4" s="89" t="s">
        <v>249</v>
      </c>
      <c r="K4" s="89" t="s">
        <v>250</v>
      </c>
      <c r="L4" s="89" t="s">
        <v>251</v>
      </c>
      <c r="M4" s="89" t="s">
        <v>252</v>
      </c>
      <c r="N4" s="89" t="s">
        <v>253</v>
      </c>
      <c r="O4" s="89" t="s">
        <v>254</v>
      </c>
      <c r="P4" s="90" t="s">
        <v>384</v>
      </c>
      <c r="Q4" s="89" t="s">
        <v>255</v>
      </c>
      <c r="R4" s="89" t="s">
        <v>256</v>
      </c>
      <c r="S4" s="90" t="s">
        <v>385</v>
      </c>
      <c r="T4" s="90" t="s">
        <v>386</v>
      </c>
      <c r="U4" s="90" t="s">
        <v>425</v>
      </c>
      <c r="V4" s="89" t="s">
        <v>257</v>
      </c>
      <c r="W4" s="89" t="s">
        <v>258</v>
      </c>
      <c r="X4" s="89" t="s">
        <v>259</v>
      </c>
      <c r="Y4" s="253"/>
      <c r="Z4" s="253"/>
    </row>
    <row r="5" spans="1:26" ht="22.5" x14ac:dyDescent="0.2">
      <c r="A5" s="254">
        <v>1</v>
      </c>
      <c r="B5" s="254"/>
      <c r="C5" s="254"/>
      <c r="D5" s="254"/>
      <c r="E5" s="254"/>
      <c r="F5" s="254"/>
      <c r="G5" s="91">
        <v>2</v>
      </c>
      <c r="H5" s="89" t="s">
        <v>166</v>
      </c>
      <c r="I5" s="92" t="s">
        <v>167</v>
      </c>
      <c r="J5" s="89" t="s">
        <v>278</v>
      </c>
      <c r="K5" s="92" t="s">
        <v>279</v>
      </c>
      <c r="L5" s="89" t="s">
        <v>280</v>
      </c>
      <c r="M5" s="92" t="s">
        <v>281</v>
      </c>
      <c r="N5" s="89" t="s">
        <v>282</v>
      </c>
      <c r="O5" s="92" t="s">
        <v>283</v>
      </c>
      <c r="P5" s="89" t="s">
        <v>284</v>
      </c>
      <c r="Q5" s="92" t="s">
        <v>285</v>
      </c>
      <c r="R5" s="89" t="s">
        <v>286</v>
      </c>
      <c r="S5" s="89" t="s">
        <v>287</v>
      </c>
      <c r="T5" s="89" t="s">
        <v>288</v>
      </c>
      <c r="U5" s="89">
        <v>16</v>
      </c>
      <c r="V5" s="89">
        <v>17</v>
      </c>
      <c r="W5" s="89">
        <v>18</v>
      </c>
      <c r="X5" s="89" t="s">
        <v>423</v>
      </c>
      <c r="Y5" s="89">
        <v>20</v>
      </c>
      <c r="Z5" s="92" t="s">
        <v>424</v>
      </c>
    </row>
    <row r="6" spans="1:26" x14ac:dyDescent="0.2">
      <c r="A6" s="248" t="s">
        <v>260</v>
      </c>
      <c r="B6" s="248"/>
      <c r="C6" s="248"/>
      <c r="D6" s="248"/>
      <c r="E6" s="248"/>
      <c r="F6" s="248"/>
      <c r="G6" s="248"/>
      <c r="H6" s="248"/>
      <c r="I6" s="248"/>
      <c r="J6" s="248"/>
      <c r="K6" s="248"/>
      <c r="L6" s="248"/>
      <c r="M6" s="248"/>
      <c r="N6" s="255"/>
      <c r="O6" s="255"/>
      <c r="P6" s="255"/>
      <c r="Q6" s="255"/>
      <c r="R6" s="255"/>
      <c r="S6" s="255"/>
      <c r="T6" s="255"/>
      <c r="U6" s="255"/>
      <c r="V6" s="255"/>
      <c r="W6" s="255"/>
      <c r="X6" s="255"/>
      <c r="Y6" s="255"/>
      <c r="Z6" s="249"/>
    </row>
    <row r="7" spans="1:26" x14ac:dyDescent="0.2">
      <c r="A7" s="251" t="s">
        <v>291</v>
      </c>
      <c r="B7" s="251"/>
      <c r="C7" s="251"/>
      <c r="D7" s="251"/>
      <c r="E7" s="251"/>
      <c r="F7" s="251"/>
      <c r="G7" s="93">
        <v>1</v>
      </c>
      <c r="H7" s="97">
        <v>26215395</v>
      </c>
      <c r="I7" s="97">
        <v>24505176</v>
      </c>
      <c r="J7" s="97">
        <v>453900</v>
      </c>
      <c r="K7" s="97">
        <v>183457</v>
      </c>
      <c r="L7" s="97">
        <v>33740</v>
      </c>
      <c r="M7" s="97">
        <v>0</v>
      </c>
      <c r="N7" s="97">
        <v>0</v>
      </c>
      <c r="O7" s="97">
        <v>0</v>
      </c>
      <c r="P7" s="97">
        <v>0</v>
      </c>
      <c r="Q7" s="97">
        <v>0</v>
      </c>
      <c r="R7" s="97">
        <v>0</v>
      </c>
      <c r="S7" s="97">
        <v>0</v>
      </c>
      <c r="T7" s="97">
        <v>0</v>
      </c>
      <c r="U7" s="97">
        <v>0</v>
      </c>
      <c r="V7" s="97">
        <v>11846921</v>
      </c>
      <c r="W7" s="97">
        <v>7027760</v>
      </c>
      <c r="X7" s="98">
        <f>H7+I7+J7+K7-L7+M7+N7+O7+P7+Q7+R7+V7+W7+S7+T7+U7</f>
        <v>70198869</v>
      </c>
      <c r="Y7" s="97">
        <v>-37395</v>
      </c>
      <c r="Z7" s="98">
        <f>X7+Y7</f>
        <v>70161474</v>
      </c>
    </row>
    <row r="8" spans="1:26" x14ac:dyDescent="0.2">
      <c r="A8" s="246" t="s">
        <v>261</v>
      </c>
      <c r="B8" s="246"/>
      <c r="C8" s="246"/>
      <c r="D8" s="246"/>
      <c r="E8" s="246"/>
      <c r="F8" s="246"/>
      <c r="G8" s="93">
        <v>2</v>
      </c>
      <c r="H8" s="97">
        <v>0</v>
      </c>
      <c r="I8" s="97">
        <v>0</v>
      </c>
      <c r="J8" s="97">
        <v>0</v>
      </c>
      <c r="K8" s="97">
        <v>0</v>
      </c>
      <c r="L8" s="97">
        <v>0</v>
      </c>
      <c r="M8" s="97">
        <v>0</v>
      </c>
      <c r="N8" s="97">
        <v>0</v>
      </c>
      <c r="O8" s="97">
        <v>0</v>
      </c>
      <c r="P8" s="97">
        <v>0</v>
      </c>
      <c r="Q8" s="97">
        <v>0</v>
      </c>
      <c r="R8" s="97">
        <v>0</v>
      </c>
      <c r="S8" s="97">
        <v>0</v>
      </c>
      <c r="T8" s="97">
        <v>0</v>
      </c>
      <c r="U8" s="97">
        <v>0</v>
      </c>
      <c r="V8" s="97">
        <v>0</v>
      </c>
      <c r="W8" s="97">
        <v>0</v>
      </c>
      <c r="X8" s="98">
        <f t="shared" ref="X8:X9" si="0">H8+I8+J8+K8-L8+M8+N8+O8+P8+Q8+R8+V8+W8+S8+T8+U8</f>
        <v>0</v>
      </c>
      <c r="Y8" s="97">
        <v>0</v>
      </c>
      <c r="Z8" s="98">
        <f t="shared" ref="Z8:Z9" si="1">X8+Y8</f>
        <v>0</v>
      </c>
    </row>
    <row r="9" spans="1:26" x14ac:dyDescent="0.2">
      <c r="A9" s="246" t="s">
        <v>262</v>
      </c>
      <c r="B9" s="246"/>
      <c r="C9" s="246"/>
      <c r="D9" s="246"/>
      <c r="E9" s="246"/>
      <c r="F9" s="246"/>
      <c r="G9" s="93">
        <v>3</v>
      </c>
      <c r="H9" s="97">
        <v>0</v>
      </c>
      <c r="I9" s="97">
        <v>0</v>
      </c>
      <c r="J9" s="97">
        <v>0</v>
      </c>
      <c r="K9" s="97">
        <v>0</v>
      </c>
      <c r="L9" s="97">
        <v>0</v>
      </c>
      <c r="M9" s="97">
        <v>0</v>
      </c>
      <c r="N9" s="97">
        <v>0</v>
      </c>
      <c r="O9" s="97">
        <v>0</v>
      </c>
      <c r="P9" s="97">
        <v>0</v>
      </c>
      <c r="Q9" s="97">
        <v>0</v>
      </c>
      <c r="R9" s="97">
        <v>0</v>
      </c>
      <c r="S9" s="97">
        <v>0</v>
      </c>
      <c r="T9" s="97">
        <v>0</v>
      </c>
      <c r="U9" s="97">
        <v>0</v>
      </c>
      <c r="V9" s="97">
        <v>0</v>
      </c>
      <c r="W9" s="97">
        <v>0</v>
      </c>
      <c r="X9" s="98">
        <f t="shared" si="0"/>
        <v>0</v>
      </c>
      <c r="Y9" s="97">
        <v>0</v>
      </c>
      <c r="Z9" s="98">
        <f t="shared" si="1"/>
        <v>0</v>
      </c>
    </row>
    <row r="10" spans="1:26" ht="22.5" customHeight="1" x14ac:dyDescent="0.2">
      <c r="A10" s="247" t="s">
        <v>292</v>
      </c>
      <c r="B10" s="247"/>
      <c r="C10" s="247"/>
      <c r="D10" s="247"/>
      <c r="E10" s="247"/>
      <c r="F10" s="247"/>
      <c r="G10" s="94">
        <v>4</v>
      </c>
      <c r="H10" s="99">
        <f>H7+H8+H9</f>
        <v>26215395</v>
      </c>
      <c r="I10" s="99">
        <f t="shared" ref="I10:V10" si="2">I7+I8+I9</f>
        <v>24505176</v>
      </c>
      <c r="J10" s="99">
        <f t="shared" si="2"/>
        <v>453900</v>
      </c>
      <c r="K10" s="99">
        <f t="shared" si="2"/>
        <v>183457</v>
      </c>
      <c r="L10" s="99">
        <f t="shared" si="2"/>
        <v>33740</v>
      </c>
      <c r="M10" s="99">
        <f t="shared" si="2"/>
        <v>0</v>
      </c>
      <c r="N10" s="99">
        <f t="shared" si="2"/>
        <v>0</v>
      </c>
      <c r="O10" s="99">
        <f t="shared" si="2"/>
        <v>0</v>
      </c>
      <c r="P10" s="99">
        <f t="shared" si="2"/>
        <v>0</v>
      </c>
      <c r="Q10" s="99">
        <f t="shared" si="2"/>
        <v>0</v>
      </c>
      <c r="R10" s="99">
        <f t="shared" si="2"/>
        <v>0</v>
      </c>
      <c r="S10" s="99">
        <f t="shared" si="2"/>
        <v>0</v>
      </c>
      <c r="T10" s="99">
        <f t="shared" si="2"/>
        <v>0</v>
      </c>
      <c r="U10" s="99">
        <f>U7+U8+U9</f>
        <v>0</v>
      </c>
      <c r="V10" s="99">
        <f t="shared" si="2"/>
        <v>11846921</v>
      </c>
      <c r="W10" s="99">
        <f>W7+W8+W9</f>
        <v>7027760</v>
      </c>
      <c r="X10" s="99">
        <f>X7+X8+X9</f>
        <v>70198869</v>
      </c>
      <c r="Y10" s="99">
        <f t="shared" ref="Y10:Z10" si="3">Y7+Y8+Y9</f>
        <v>-37395</v>
      </c>
      <c r="Z10" s="99">
        <f t="shared" si="3"/>
        <v>70161474</v>
      </c>
    </row>
    <row r="11" spans="1:26" x14ac:dyDescent="0.2">
      <c r="A11" s="246" t="s">
        <v>263</v>
      </c>
      <c r="B11" s="246"/>
      <c r="C11" s="246"/>
      <c r="D11" s="246"/>
      <c r="E11" s="246"/>
      <c r="F11" s="246"/>
      <c r="G11" s="93">
        <v>5</v>
      </c>
      <c r="H11" s="95">
        <v>0</v>
      </c>
      <c r="I11" s="95">
        <v>0</v>
      </c>
      <c r="J11" s="95">
        <v>0</v>
      </c>
      <c r="K11" s="95">
        <v>0</v>
      </c>
      <c r="L11" s="95">
        <v>0</v>
      </c>
      <c r="M11" s="95">
        <v>0</v>
      </c>
      <c r="N11" s="95">
        <v>0</v>
      </c>
      <c r="O11" s="95">
        <v>0</v>
      </c>
      <c r="P11" s="95">
        <v>0</v>
      </c>
      <c r="Q11" s="95">
        <v>0</v>
      </c>
      <c r="R11" s="95">
        <v>0</v>
      </c>
      <c r="S11" s="95">
        <v>0</v>
      </c>
      <c r="T11" s="95">
        <v>0</v>
      </c>
      <c r="U11" s="96">
        <v>0</v>
      </c>
      <c r="V11" s="95">
        <v>0</v>
      </c>
      <c r="W11" s="96">
        <v>9284600</v>
      </c>
      <c r="X11" s="98">
        <f>H11+I11+J11+K11-L11+M11+N11+O11+P11+Q11+R11+V11+W11+S11+T11+U11</f>
        <v>9284600</v>
      </c>
      <c r="Y11" s="97">
        <v>-52920</v>
      </c>
      <c r="Z11" s="98">
        <f t="shared" ref="Z11:Z29" si="4">X11+Y11</f>
        <v>9231680</v>
      </c>
    </row>
    <row r="12" spans="1:26" x14ac:dyDescent="0.2">
      <c r="A12" s="246" t="s">
        <v>264</v>
      </c>
      <c r="B12" s="246"/>
      <c r="C12" s="246"/>
      <c r="D12" s="246"/>
      <c r="E12" s="246"/>
      <c r="F12" s="246"/>
      <c r="G12" s="93">
        <v>6</v>
      </c>
      <c r="H12" s="95">
        <v>0</v>
      </c>
      <c r="I12" s="95">
        <v>0</v>
      </c>
      <c r="J12" s="95">
        <v>0</v>
      </c>
      <c r="K12" s="95">
        <v>0</v>
      </c>
      <c r="L12" s="95">
        <v>0</v>
      </c>
      <c r="M12" s="95">
        <v>0</v>
      </c>
      <c r="N12" s="97">
        <v>0</v>
      </c>
      <c r="O12" s="95">
        <v>0</v>
      </c>
      <c r="P12" s="95">
        <v>0</v>
      </c>
      <c r="Q12" s="95">
        <v>0</v>
      </c>
      <c r="R12" s="95">
        <v>0</v>
      </c>
      <c r="S12" s="95">
        <v>0</v>
      </c>
      <c r="T12" s="96">
        <v>0</v>
      </c>
      <c r="U12" s="96">
        <v>0</v>
      </c>
      <c r="V12" s="95">
        <v>0</v>
      </c>
      <c r="W12" s="95">
        <v>0</v>
      </c>
      <c r="X12" s="98">
        <f t="shared" ref="X12:X29" si="5">H12+I12+J12+K12-L12+M12+N12+O12+P12+Q12+R12+V12+W12+S12+T12+U12</f>
        <v>0</v>
      </c>
      <c r="Y12" s="97">
        <v>0</v>
      </c>
      <c r="Z12" s="98">
        <f t="shared" si="4"/>
        <v>0</v>
      </c>
    </row>
    <row r="13" spans="1:26" ht="26.25" customHeight="1" x14ac:dyDescent="0.2">
      <c r="A13" s="246" t="s">
        <v>265</v>
      </c>
      <c r="B13" s="246"/>
      <c r="C13" s="246"/>
      <c r="D13" s="246"/>
      <c r="E13" s="246"/>
      <c r="F13" s="246"/>
      <c r="G13" s="93">
        <v>7</v>
      </c>
      <c r="H13" s="95">
        <v>0</v>
      </c>
      <c r="I13" s="95">
        <v>0</v>
      </c>
      <c r="J13" s="95">
        <v>0</v>
      </c>
      <c r="K13" s="95">
        <v>0</v>
      </c>
      <c r="L13" s="95">
        <v>0</v>
      </c>
      <c r="M13" s="95">
        <v>0</v>
      </c>
      <c r="N13" s="95">
        <v>0</v>
      </c>
      <c r="O13" s="97">
        <v>0</v>
      </c>
      <c r="P13" s="95">
        <v>0</v>
      </c>
      <c r="Q13" s="95">
        <v>0</v>
      </c>
      <c r="R13" s="95">
        <v>0</v>
      </c>
      <c r="S13" s="95">
        <v>0</v>
      </c>
      <c r="T13" s="95">
        <v>0</v>
      </c>
      <c r="U13" s="96">
        <v>0</v>
      </c>
      <c r="V13" s="96">
        <v>0</v>
      </c>
      <c r="W13" s="96">
        <v>0</v>
      </c>
      <c r="X13" s="98">
        <f t="shared" si="5"/>
        <v>0</v>
      </c>
      <c r="Y13" s="97">
        <v>0</v>
      </c>
      <c r="Z13" s="98">
        <f t="shared" si="4"/>
        <v>0</v>
      </c>
    </row>
    <row r="14" spans="1:26" ht="40.5" customHeight="1" x14ac:dyDescent="0.2">
      <c r="A14" s="246" t="s">
        <v>388</v>
      </c>
      <c r="B14" s="246"/>
      <c r="C14" s="246"/>
      <c r="D14" s="246"/>
      <c r="E14" s="246"/>
      <c r="F14" s="246"/>
      <c r="G14" s="93">
        <v>8</v>
      </c>
      <c r="H14" s="95">
        <v>0</v>
      </c>
      <c r="I14" s="95">
        <v>0</v>
      </c>
      <c r="J14" s="95">
        <v>0</v>
      </c>
      <c r="K14" s="95">
        <v>0</v>
      </c>
      <c r="L14" s="95">
        <v>0</v>
      </c>
      <c r="M14" s="95">
        <v>0</v>
      </c>
      <c r="N14" s="95">
        <v>0</v>
      </c>
      <c r="O14" s="95">
        <v>0</v>
      </c>
      <c r="P14" s="96">
        <v>0</v>
      </c>
      <c r="Q14" s="95">
        <v>0</v>
      </c>
      <c r="R14" s="95">
        <v>0</v>
      </c>
      <c r="S14" s="95">
        <v>0</v>
      </c>
      <c r="T14" s="95">
        <v>0</v>
      </c>
      <c r="U14" s="96">
        <v>0</v>
      </c>
      <c r="V14" s="96">
        <v>0</v>
      </c>
      <c r="W14" s="96">
        <v>0</v>
      </c>
      <c r="X14" s="98">
        <f>H14+I14+J14+K14-L14+M14+N14+O14+P14+Q14+R14+V14+W14+S14+T14+U14</f>
        <v>0</v>
      </c>
      <c r="Y14" s="97">
        <v>0</v>
      </c>
      <c r="Z14" s="98">
        <f t="shared" si="4"/>
        <v>0</v>
      </c>
    </row>
    <row r="15" spans="1:26" x14ac:dyDescent="0.2">
      <c r="A15" s="246" t="s">
        <v>266</v>
      </c>
      <c r="B15" s="246"/>
      <c r="C15" s="246"/>
      <c r="D15" s="246"/>
      <c r="E15" s="246"/>
      <c r="F15" s="246"/>
      <c r="G15" s="93">
        <v>9</v>
      </c>
      <c r="H15" s="95">
        <v>0</v>
      </c>
      <c r="I15" s="95">
        <v>0</v>
      </c>
      <c r="J15" s="95">
        <v>0</v>
      </c>
      <c r="K15" s="95">
        <v>0</v>
      </c>
      <c r="L15" s="95">
        <v>0</v>
      </c>
      <c r="M15" s="95">
        <v>0</v>
      </c>
      <c r="N15" s="95">
        <v>0</v>
      </c>
      <c r="O15" s="95">
        <v>0</v>
      </c>
      <c r="P15" s="95">
        <v>0</v>
      </c>
      <c r="Q15" s="96">
        <v>0</v>
      </c>
      <c r="R15" s="95">
        <v>0</v>
      </c>
      <c r="S15" s="95">
        <v>0</v>
      </c>
      <c r="T15" s="95">
        <v>0</v>
      </c>
      <c r="U15" s="96">
        <v>0</v>
      </c>
      <c r="V15" s="96">
        <v>0</v>
      </c>
      <c r="W15" s="96">
        <v>0</v>
      </c>
      <c r="X15" s="98">
        <f t="shared" si="5"/>
        <v>0</v>
      </c>
      <c r="Y15" s="97">
        <v>0</v>
      </c>
      <c r="Z15" s="98">
        <f t="shared" si="4"/>
        <v>0</v>
      </c>
    </row>
    <row r="16" spans="1:26" ht="28.5" customHeight="1" x14ac:dyDescent="0.2">
      <c r="A16" s="246" t="s">
        <v>267</v>
      </c>
      <c r="B16" s="246"/>
      <c r="C16" s="246"/>
      <c r="D16" s="246"/>
      <c r="E16" s="246"/>
      <c r="F16" s="246"/>
      <c r="G16" s="93">
        <v>10</v>
      </c>
      <c r="H16" s="95">
        <v>0</v>
      </c>
      <c r="I16" s="95">
        <v>0</v>
      </c>
      <c r="J16" s="95">
        <v>0</v>
      </c>
      <c r="K16" s="95">
        <v>0</v>
      </c>
      <c r="L16" s="95">
        <v>0</v>
      </c>
      <c r="M16" s="95">
        <v>0</v>
      </c>
      <c r="N16" s="95">
        <v>0</v>
      </c>
      <c r="O16" s="95">
        <v>0</v>
      </c>
      <c r="P16" s="95">
        <v>0</v>
      </c>
      <c r="Q16" s="95">
        <v>0</v>
      </c>
      <c r="R16" s="96">
        <v>0</v>
      </c>
      <c r="S16" s="96">
        <v>0</v>
      </c>
      <c r="T16" s="96">
        <v>0</v>
      </c>
      <c r="U16" s="96">
        <v>0</v>
      </c>
      <c r="V16" s="96">
        <v>0</v>
      </c>
      <c r="W16" s="96">
        <v>0</v>
      </c>
      <c r="X16" s="98">
        <f t="shared" si="5"/>
        <v>0</v>
      </c>
      <c r="Y16" s="97">
        <v>0</v>
      </c>
      <c r="Z16" s="98">
        <f t="shared" si="4"/>
        <v>0</v>
      </c>
    </row>
    <row r="17" spans="1:26" ht="23.25" customHeight="1" x14ac:dyDescent="0.2">
      <c r="A17" s="246" t="s">
        <v>268</v>
      </c>
      <c r="B17" s="246"/>
      <c r="C17" s="246"/>
      <c r="D17" s="246"/>
      <c r="E17" s="246"/>
      <c r="F17" s="246"/>
      <c r="G17" s="93">
        <v>11</v>
      </c>
      <c r="H17" s="95">
        <v>0</v>
      </c>
      <c r="I17" s="95">
        <v>0</v>
      </c>
      <c r="J17" s="95">
        <v>0</v>
      </c>
      <c r="K17" s="95">
        <v>0</v>
      </c>
      <c r="L17" s="95">
        <v>0</v>
      </c>
      <c r="M17" s="95">
        <v>0</v>
      </c>
      <c r="N17" s="96">
        <v>0</v>
      </c>
      <c r="O17" s="96">
        <v>0</v>
      </c>
      <c r="P17" s="96">
        <v>0</v>
      </c>
      <c r="Q17" s="96">
        <v>0</v>
      </c>
      <c r="R17" s="96">
        <v>0</v>
      </c>
      <c r="S17" s="96">
        <v>0</v>
      </c>
      <c r="T17" s="96">
        <v>0</v>
      </c>
      <c r="U17" s="96">
        <v>0</v>
      </c>
      <c r="V17" s="96">
        <v>0</v>
      </c>
      <c r="W17" s="96">
        <v>0</v>
      </c>
      <c r="X17" s="98">
        <f t="shared" si="5"/>
        <v>0</v>
      </c>
      <c r="Y17" s="97">
        <v>0</v>
      </c>
      <c r="Z17" s="98">
        <f t="shared" si="4"/>
        <v>0</v>
      </c>
    </row>
    <row r="18" spans="1:26" x14ac:dyDescent="0.2">
      <c r="A18" s="246" t="s">
        <v>269</v>
      </c>
      <c r="B18" s="246"/>
      <c r="C18" s="246"/>
      <c r="D18" s="246"/>
      <c r="E18" s="246"/>
      <c r="F18" s="246"/>
      <c r="G18" s="93">
        <v>12</v>
      </c>
      <c r="H18" s="95">
        <v>0</v>
      </c>
      <c r="I18" s="95">
        <v>0</v>
      </c>
      <c r="J18" s="95">
        <v>0</v>
      </c>
      <c r="K18" s="95">
        <v>0</v>
      </c>
      <c r="L18" s="95">
        <v>0</v>
      </c>
      <c r="M18" s="95">
        <v>0</v>
      </c>
      <c r="N18" s="96">
        <v>0</v>
      </c>
      <c r="O18" s="96">
        <v>0</v>
      </c>
      <c r="P18" s="96">
        <v>0</v>
      </c>
      <c r="Q18" s="96">
        <v>0</v>
      </c>
      <c r="R18" s="96">
        <v>0</v>
      </c>
      <c r="S18" s="96">
        <v>0</v>
      </c>
      <c r="T18" s="96">
        <v>0</v>
      </c>
      <c r="U18" s="96">
        <v>0</v>
      </c>
      <c r="V18" s="96">
        <v>0</v>
      </c>
      <c r="W18" s="96">
        <v>0</v>
      </c>
      <c r="X18" s="98">
        <f t="shared" si="5"/>
        <v>0</v>
      </c>
      <c r="Y18" s="97">
        <v>0</v>
      </c>
      <c r="Z18" s="98">
        <f t="shared" si="4"/>
        <v>0</v>
      </c>
    </row>
    <row r="19" spans="1:26" x14ac:dyDescent="0.2">
      <c r="A19" s="246" t="s">
        <v>270</v>
      </c>
      <c r="B19" s="246"/>
      <c r="C19" s="246"/>
      <c r="D19" s="246"/>
      <c r="E19" s="246"/>
      <c r="F19" s="246"/>
      <c r="G19" s="93">
        <v>13</v>
      </c>
      <c r="H19" s="96">
        <v>0</v>
      </c>
      <c r="I19" s="96">
        <v>0</v>
      </c>
      <c r="J19" s="96">
        <v>0</v>
      </c>
      <c r="K19" s="96">
        <v>-57048</v>
      </c>
      <c r="L19" s="96">
        <v>-83012</v>
      </c>
      <c r="M19" s="96">
        <v>0</v>
      </c>
      <c r="N19" s="96">
        <v>0</v>
      </c>
      <c r="O19" s="96">
        <v>0</v>
      </c>
      <c r="P19" s="96">
        <v>0</v>
      </c>
      <c r="Q19" s="96">
        <v>0</v>
      </c>
      <c r="R19" s="96">
        <v>0</v>
      </c>
      <c r="S19" s="96">
        <v>0</v>
      </c>
      <c r="T19" s="96">
        <v>0</v>
      </c>
      <c r="U19" s="96">
        <v>0</v>
      </c>
      <c r="V19" s="96">
        <v>-332013</v>
      </c>
      <c r="W19" s="96">
        <v>0</v>
      </c>
      <c r="X19" s="98">
        <f t="shared" si="5"/>
        <v>-306049</v>
      </c>
      <c r="Y19" s="97">
        <v>24045</v>
      </c>
      <c r="Z19" s="98">
        <f t="shared" si="4"/>
        <v>-282004</v>
      </c>
    </row>
    <row r="20" spans="1:26" x14ac:dyDescent="0.2">
      <c r="A20" s="246" t="s">
        <v>271</v>
      </c>
      <c r="B20" s="246"/>
      <c r="C20" s="246"/>
      <c r="D20" s="246"/>
      <c r="E20" s="246"/>
      <c r="F20" s="246"/>
      <c r="G20" s="93">
        <v>14</v>
      </c>
      <c r="H20" s="95">
        <v>0</v>
      </c>
      <c r="I20" s="95">
        <v>0</v>
      </c>
      <c r="J20" s="95">
        <v>0</v>
      </c>
      <c r="K20" s="95">
        <v>0</v>
      </c>
      <c r="L20" s="95">
        <v>0</v>
      </c>
      <c r="M20" s="95">
        <v>0</v>
      </c>
      <c r="N20" s="96">
        <v>0</v>
      </c>
      <c r="O20" s="96">
        <v>0</v>
      </c>
      <c r="P20" s="96">
        <v>0</v>
      </c>
      <c r="Q20" s="96">
        <v>0</v>
      </c>
      <c r="R20" s="96">
        <v>0</v>
      </c>
      <c r="S20" s="96">
        <v>0</v>
      </c>
      <c r="T20" s="96">
        <v>0</v>
      </c>
      <c r="U20" s="96">
        <v>0</v>
      </c>
      <c r="V20" s="96">
        <v>0</v>
      </c>
      <c r="W20" s="96">
        <v>0</v>
      </c>
      <c r="X20" s="98">
        <f t="shared" si="5"/>
        <v>0</v>
      </c>
      <c r="Y20" s="97">
        <v>0</v>
      </c>
      <c r="Z20" s="98">
        <f t="shared" si="4"/>
        <v>0</v>
      </c>
    </row>
    <row r="21" spans="1:26" ht="30.75" customHeight="1" x14ac:dyDescent="0.2">
      <c r="A21" s="246" t="s">
        <v>389</v>
      </c>
      <c r="B21" s="246"/>
      <c r="C21" s="246"/>
      <c r="D21" s="246"/>
      <c r="E21" s="246"/>
      <c r="F21" s="246"/>
      <c r="G21" s="93">
        <v>15</v>
      </c>
      <c r="H21" s="96">
        <v>0</v>
      </c>
      <c r="I21" s="96">
        <v>0</v>
      </c>
      <c r="J21" s="96">
        <v>0</v>
      </c>
      <c r="K21" s="96">
        <v>0</v>
      </c>
      <c r="L21" s="96">
        <v>0</v>
      </c>
      <c r="M21" s="96">
        <v>0</v>
      </c>
      <c r="N21" s="96">
        <v>0</v>
      </c>
      <c r="O21" s="96">
        <v>0</v>
      </c>
      <c r="P21" s="96">
        <v>0</v>
      </c>
      <c r="Q21" s="96">
        <v>0</v>
      </c>
      <c r="R21" s="96">
        <v>0</v>
      </c>
      <c r="S21" s="96">
        <v>0</v>
      </c>
      <c r="T21" s="96">
        <v>0</v>
      </c>
      <c r="U21" s="96">
        <v>0</v>
      </c>
      <c r="V21" s="96">
        <v>0</v>
      </c>
      <c r="W21" s="96">
        <v>0</v>
      </c>
      <c r="X21" s="98">
        <f t="shared" si="5"/>
        <v>0</v>
      </c>
      <c r="Y21" s="97">
        <v>0</v>
      </c>
      <c r="Z21" s="98">
        <f t="shared" si="4"/>
        <v>0</v>
      </c>
    </row>
    <row r="22" spans="1:26" ht="28.5" customHeight="1" x14ac:dyDescent="0.2">
      <c r="A22" s="246" t="s">
        <v>390</v>
      </c>
      <c r="B22" s="246"/>
      <c r="C22" s="246"/>
      <c r="D22" s="246"/>
      <c r="E22" s="246"/>
      <c r="F22" s="246"/>
      <c r="G22" s="93">
        <v>16</v>
      </c>
      <c r="H22" s="96">
        <v>0</v>
      </c>
      <c r="I22" s="96">
        <v>0</v>
      </c>
      <c r="J22" s="96">
        <v>0</v>
      </c>
      <c r="K22" s="96">
        <v>0</v>
      </c>
      <c r="L22" s="96">
        <v>0</v>
      </c>
      <c r="M22" s="96">
        <v>0</v>
      </c>
      <c r="N22" s="96">
        <v>0</v>
      </c>
      <c r="O22" s="96">
        <v>0</v>
      </c>
      <c r="P22" s="96">
        <v>0</v>
      </c>
      <c r="Q22" s="96">
        <v>0</v>
      </c>
      <c r="R22" s="96">
        <v>0</v>
      </c>
      <c r="S22" s="96">
        <v>0</v>
      </c>
      <c r="T22" s="96">
        <v>0</v>
      </c>
      <c r="U22" s="96">
        <v>0</v>
      </c>
      <c r="V22" s="96">
        <v>0</v>
      </c>
      <c r="W22" s="96">
        <v>0</v>
      </c>
      <c r="X22" s="98">
        <f t="shared" si="5"/>
        <v>0</v>
      </c>
      <c r="Y22" s="97">
        <v>0</v>
      </c>
      <c r="Z22" s="98">
        <f t="shared" si="4"/>
        <v>0</v>
      </c>
    </row>
    <row r="23" spans="1:26" ht="26.25" customHeight="1" x14ac:dyDescent="0.2">
      <c r="A23" s="246" t="s">
        <v>391</v>
      </c>
      <c r="B23" s="246"/>
      <c r="C23" s="246"/>
      <c r="D23" s="246"/>
      <c r="E23" s="246"/>
      <c r="F23" s="246"/>
      <c r="G23" s="93">
        <v>17</v>
      </c>
      <c r="H23" s="96">
        <v>0</v>
      </c>
      <c r="I23" s="96">
        <v>0</v>
      </c>
      <c r="J23" s="96">
        <v>0</v>
      </c>
      <c r="K23" s="96">
        <v>0</v>
      </c>
      <c r="L23" s="96">
        <v>0</v>
      </c>
      <c r="M23" s="96">
        <v>0</v>
      </c>
      <c r="N23" s="96">
        <v>0</v>
      </c>
      <c r="O23" s="96">
        <v>0</v>
      </c>
      <c r="P23" s="96">
        <v>0</v>
      </c>
      <c r="Q23" s="96">
        <v>0</v>
      </c>
      <c r="R23" s="96">
        <v>0</v>
      </c>
      <c r="S23" s="96">
        <v>0</v>
      </c>
      <c r="T23" s="96">
        <v>0</v>
      </c>
      <c r="U23" s="96">
        <v>0</v>
      </c>
      <c r="V23" s="96">
        <v>0</v>
      </c>
      <c r="W23" s="96">
        <v>0</v>
      </c>
      <c r="X23" s="98">
        <f t="shared" si="5"/>
        <v>0</v>
      </c>
      <c r="Y23" s="97">
        <v>0</v>
      </c>
      <c r="Z23" s="98">
        <f t="shared" si="4"/>
        <v>0</v>
      </c>
    </row>
    <row r="24" spans="1:26" x14ac:dyDescent="0.2">
      <c r="A24" s="246" t="s">
        <v>272</v>
      </c>
      <c r="B24" s="246"/>
      <c r="C24" s="246"/>
      <c r="D24" s="246"/>
      <c r="E24" s="246"/>
      <c r="F24" s="246"/>
      <c r="G24" s="93">
        <v>18</v>
      </c>
      <c r="H24" s="96">
        <v>0</v>
      </c>
      <c r="I24" s="96">
        <v>0</v>
      </c>
      <c r="J24" s="96">
        <v>0</v>
      </c>
      <c r="K24" s="96">
        <v>0</v>
      </c>
      <c r="L24" s="96">
        <v>175681</v>
      </c>
      <c r="M24" s="96">
        <v>0</v>
      </c>
      <c r="N24" s="96">
        <v>0</v>
      </c>
      <c r="O24" s="96">
        <v>0</v>
      </c>
      <c r="P24" s="96">
        <v>0</v>
      </c>
      <c r="Q24" s="96">
        <v>0</v>
      </c>
      <c r="R24" s="96">
        <v>0</v>
      </c>
      <c r="S24" s="96">
        <v>0</v>
      </c>
      <c r="T24" s="96">
        <v>0</v>
      </c>
      <c r="U24" s="96">
        <v>0</v>
      </c>
      <c r="V24" s="96">
        <v>0</v>
      </c>
      <c r="W24" s="96">
        <v>0</v>
      </c>
      <c r="X24" s="98">
        <f t="shared" si="5"/>
        <v>-175681</v>
      </c>
      <c r="Y24" s="97">
        <v>0</v>
      </c>
      <c r="Z24" s="98">
        <f t="shared" si="4"/>
        <v>-175681</v>
      </c>
    </row>
    <row r="25" spans="1:26" x14ac:dyDescent="0.2">
      <c r="A25" s="246" t="s">
        <v>392</v>
      </c>
      <c r="B25" s="246"/>
      <c r="C25" s="246"/>
      <c r="D25" s="246"/>
      <c r="E25" s="246"/>
      <c r="F25" s="246"/>
      <c r="G25" s="93">
        <v>19</v>
      </c>
      <c r="H25" s="96">
        <v>0</v>
      </c>
      <c r="I25" s="96">
        <v>0</v>
      </c>
      <c r="J25" s="96">
        <v>0</v>
      </c>
      <c r="K25" s="96">
        <v>0</v>
      </c>
      <c r="L25" s="96">
        <v>0</v>
      </c>
      <c r="M25" s="96">
        <v>0</v>
      </c>
      <c r="N25" s="96">
        <v>0</v>
      </c>
      <c r="O25" s="96">
        <v>0</v>
      </c>
      <c r="P25" s="96">
        <v>0</v>
      </c>
      <c r="Q25" s="96">
        <v>0</v>
      </c>
      <c r="R25" s="96">
        <v>0</v>
      </c>
      <c r="S25" s="96">
        <v>0</v>
      </c>
      <c r="T25" s="96">
        <v>0</v>
      </c>
      <c r="U25" s="96">
        <v>0</v>
      </c>
      <c r="V25" s="96">
        <v>0</v>
      </c>
      <c r="W25" s="96">
        <v>0</v>
      </c>
      <c r="X25" s="98">
        <f t="shared" si="5"/>
        <v>0</v>
      </c>
      <c r="Y25" s="97">
        <v>0</v>
      </c>
      <c r="Z25" s="98">
        <f t="shared" ref="Z25" si="6">X25+Y25</f>
        <v>0</v>
      </c>
    </row>
    <row r="26" spans="1:26" x14ac:dyDescent="0.2">
      <c r="A26" s="246" t="s">
        <v>394</v>
      </c>
      <c r="B26" s="246"/>
      <c r="C26" s="246"/>
      <c r="D26" s="246"/>
      <c r="E26" s="246"/>
      <c r="F26" s="246"/>
      <c r="G26" s="93">
        <v>20</v>
      </c>
      <c r="H26" s="96">
        <v>0</v>
      </c>
      <c r="I26" s="96">
        <v>0</v>
      </c>
      <c r="J26" s="96">
        <v>0</v>
      </c>
      <c r="K26" s="96">
        <v>0</v>
      </c>
      <c r="L26" s="96">
        <v>0</v>
      </c>
      <c r="M26" s="96">
        <v>0</v>
      </c>
      <c r="N26" s="96">
        <v>0</v>
      </c>
      <c r="O26" s="96">
        <v>0</v>
      </c>
      <c r="P26" s="96">
        <v>0</v>
      </c>
      <c r="Q26" s="96">
        <v>0</v>
      </c>
      <c r="R26" s="96">
        <v>0</v>
      </c>
      <c r="S26" s="96">
        <v>0</v>
      </c>
      <c r="T26" s="96">
        <v>0</v>
      </c>
      <c r="U26" s="96">
        <v>0</v>
      </c>
      <c r="V26" s="96">
        <v>-3555174</v>
      </c>
      <c r="W26" s="96">
        <v>0</v>
      </c>
      <c r="X26" s="98">
        <f t="shared" si="5"/>
        <v>-3555174</v>
      </c>
      <c r="Y26" s="97">
        <v>0</v>
      </c>
      <c r="Z26" s="98">
        <f t="shared" si="4"/>
        <v>-3555174</v>
      </c>
    </row>
    <row r="27" spans="1:26" x14ac:dyDescent="0.2">
      <c r="A27" s="246" t="s">
        <v>393</v>
      </c>
      <c r="B27" s="246"/>
      <c r="C27" s="246"/>
      <c r="D27" s="246"/>
      <c r="E27" s="246"/>
      <c r="F27" s="246"/>
      <c r="G27" s="93">
        <v>21</v>
      </c>
      <c r="H27" s="96">
        <v>0</v>
      </c>
      <c r="I27" s="96">
        <v>0</v>
      </c>
      <c r="J27" s="96">
        <v>0</v>
      </c>
      <c r="K27" s="96">
        <v>0</v>
      </c>
      <c r="L27" s="96">
        <v>0</v>
      </c>
      <c r="M27" s="96">
        <v>0</v>
      </c>
      <c r="N27" s="96">
        <v>0</v>
      </c>
      <c r="O27" s="96">
        <v>0</v>
      </c>
      <c r="P27" s="96">
        <v>0</v>
      </c>
      <c r="Q27" s="96">
        <v>0</v>
      </c>
      <c r="R27" s="96">
        <v>0</v>
      </c>
      <c r="S27" s="96">
        <v>0</v>
      </c>
      <c r="T27" s="96">
        <v>0</v>
      </c>
      <c r="U27" s="96">
        <v>0</v>
      </c>
      <c r="V27" s="96">
        <v>0</v>
      </c>
      <c r="W27" s="96">
        <v>0</v>
      </c>
      <c r="X27" s="98">
        <f t="shared" si="5"/>
        <v>0</v>
      </c>
      <c r="Y27" s="97">
        <v>0</v>
      </c>
      <c r="Z27" s="98">
        <f t="shared" si="4"/>
        <v>0</v>
      </c>
    </row>
    <row r="28" spans="1:26" x14ac:dyDescent="0.2">
      <c r="A28" s="246" t="s">
        <v>395</v>
      </c>
      <c r="B28" s="246"/>
      <c r="C28" s="246"/>
      <c r="D28" s="246"/>
      <c r="E28" s="246"/>
      <c r="F28" s="246"/>
      <c r="G28" s="93">
        <v>22</v>
      </c>
      <c r="H28" s="96">
        <v>0</v>
      </c>
      <c r="I28" s="96">
        <v>0</v>
      </c>
      <c r="J28" s="96">
        <v>315547</v>
      </c>
      <c r="K28" s="96">
        <v>0</v>
      </c>
      <c r="L28" s="96">
        <v>0</v>
      </c>
      <c r="M28" s="96">
        <v>0</v>
      </c>
      <c r="N28" s="96">
        <v>0</v>
      </c>
      <c r="O28" s="96">
        <v>0</v>
      </c>
      <c r="P28" s="96">
        <v>0</v>
      </c>
      <c r="Q28" s="96">
        <v>0</v>
      </c>
      <c r="R28" s="96">
        <v>0</v>
      </c>
      <c r="S28" s="96">
        <v>0</v>
      </c>
      <c r="T28" s="96">
        <v>0</v>
      </c>
      <c r="U28" s="96">
        <v>0</v>
      </c>
      <c r="V28" s="96">
        <v>6712213</v>
      </c>
      <c r="W28" s="96">
        <v>-7027760</v>
      </c>
      <c r="X28" s="98">
        <f t="shared" si="5"/>
        <v>0</v>
      </c>
      <c r="Y28" s="97">
        <v>0</v>
      </c>
      <c r="Z28" s="98">
        <f t="shared" si="4"/>
        <v>0</v>
      </c>
    </row>
    <row r="29" spans="1:26" x14ac:dyDescent="0.2">
      <c r="A29" s="246" t="s">
        <v>396</v>
      </c>
      <c r="B29" s="246"/>
      <c r="C29" s="246"/>
      <c r="D29" s="246"/>
      <c r="E29" s="246"/>
      <c r="F29" s="246"/>
      <c r="G29" s="93">
        <v>23</v>
      </c>
      <c r="H29" s="96">
        <v>0</v>
      </c>
      <c r="I29" s="96">
        <v>0</v>
      </c>
      <c r="J29" s="96">
        <v>0</v>
      </c>
      <c r="K29" s="96">
        <v>0</v>
      </c>
      <c r="L29" s="96">
        <v>0</v>
      </c>
      <c r="M29" s="96">
        <v>0</v>
      </c>
      <c r="N29" s="96">
        <v>0</v>
      </c>
      <c r="O29" s="96">
        <v>0</v>
      </c>
      <c r="P29" s="96">
        <v>0</v>
      </c>
      <c r="Q29" s="96">
        <v>0</v>
      </c>
      <c r="R29" s="96">
        <v>0</v>
      </c>
      <c r="S29" s="96">
        <v>0</v>
      </c>
      <c r="T29" s="96">
        <v>0</v>
      </c>
      <c r="U29" s="96">
        <v>0</v>
      </c>
      <c r="V29" s="96">
        <v>0</v>
      </c>
      <c r="W29" s="96">
        <v>0</v>
      </c>
      <c r="X29" s="98">
        <f t="shared" si="5"/>
        <v>0</v>
      </c>
      <c r="Y29" s="97">
        <v>0</v>
      </c>
      <c r="Z29" s="98">
        <f t="shared" si="4"/>
        <v>0</v>
      </c>
    </row>
    <row r="30" spans="1:26" ht="27.75" customHeight="1" x14ac:dyDescent="0.2">
      <c r="A30" s="247" t="s">
        <v>397</v>
      </c>
      <c r="B30" s="247"/>
      <c r="C30" s="247"/>
      <c r="D30" s="247"/>
      <c r="E30" s="247"/>
      <c r="F30" s="247"/>
      <c r="G30" s="94">
        <v>24</v>
      </c>
      <c r="H30" s="99">
        <f>SUM(H10:H29)</f>
        <v>26215395</v>
      </c>
      <c r="I30" s="99">
        <f t="shared" ref="I30:Z30" si="7">SUM(I10:I29)</f>
        <v>24505176</v>
      </c>
      <c r="J30" s="99">
        <f t="shared" si="7"/>
        <v>769447</v>
      </c>
      <c r="K30" s="99">
        <f t="shared" si="7"/>
        <v>126409</v>
      </c>
      <c r="L30" s="99">
        <f t="shared" si="7"/>
        <v>126409</v>
      </c>
      <c r="M30" s="99">
        <f t="shared" si="7"/>
        <v>0</v>
      </c>
      <c r="N30" s="99">
        <f t="shared" si="7"/>
        <v>0</v>
      </c>
      <c r="O30" s="99">
        <f t="shared" si="7"/>
        <v>0</v>
      </c>
      <c r="P30" s="99">
        <f t="shared" si="7"/>
        <v>0</v>
      </c>
      <c r="Q30" s="99">
        <f t="shared" si="7"/>
        <v>0</v>
      </c>
      <c r="R30" s="99">
        <f t="shared" si="7"/>
        <v>0</v>
      </c>
      <c r="S30" s="99">
        <f t="shared" si="7"/>
        <v>0</v>
      </c>
      <c r="T30" s="99">
        <f t="shared" si="7"/>
        <v>0</v>
      </c>
      <c r="U30" s="99">
        <f t="shared" si="7"/>
        <v>0</v>
      </c>
      <c r="V30" s="99">
        <f t="shared" si="7"/>
        <v>14671947</v>
      </c>
      <c r="W30" s="99">
        <f t="shared" si="7"/>
        <v>9284600</v>
      </c>
      <c r="X30" s="99">
        <f>SUM(X10:X29)</f>
        <v>75446565</v>
      </c>
      <c r="Y30" s="99">
        <f t="shared" si="7"/>
        <v>-66270</v>
      </c>
      <c r="Z30" s="99">
        <f t="shared" si="7"/>
        <v>75380295</v>
      </c>
    </row>
    <row r="31" spans="1:26" x14ac:dyDescent="0.2">
      <c r="A31" s="248" t="s">
        <v>273</v>
      </c>
      <c r="B31" s="249"/>
      <c r="C31" s="249"/>
      <c r="D31" s="249"/>
      <c r="E31" s="249"/>
      <c r="F31" s="249"/>
      <c r="G31" s="249"/>
      <c r="H31" s="249"/>
      <c r="I31" s="249"/>
      <c r="J31" s="249"/>
      <c r="K31" s="249"/>
      <c r="L31" s="249"/>
      <c r="M31" s="249"/>
      <c r="N31" s="249"/>
      <c r="O31" s="249"/>
      <c r="P31" s="249"/>
      <c r="Q31" s="249"/>
      <c r="R31" s="249"/>
      <c r="S31" s="249"/>
      <c r="T31" s="249"/>
      <c r="U31" s="249"/>
      <c r="V31" s="249"/>
      <c r="W31" s="249"/>
      <c r="X31" s="249"/>
      <c r="Y31" s="249"/>
      <c r="Z31" s="249"/>
    </row>
    <row r="32" spans="1:26" ht="36.75" customHeight="1" x14ac:dyDescent="0.2">
      <c r="A32" s="245" t="s">
        <v>274</v>
      </c>
      <c r="B32" s="245"/>
      <c r="C32" s="245"/>
      <c r="D32" s="245"/>
      <c r="E32" s="245"/>
      <c r="F32" s="245"/>
      <c r="G32" s="94">
        <v>25</v>
      </c>
      <c r="H32" s="99">
        <f>SUM(H12:H20)</f>
        <v>0</v>
      </c>
      <c r="I32" s="99">
        <f t="shared" ref="I32:Z32" si="8">SUM(I12:I20)</f>
        <v>0</v>
      </c>
      <c r="J32" s="99">
        <f t="shared" si="8"/>
        <v>0</v>
      </c>
      <c r="K32" s="99">
        <f t="shared" si="8"/>
        <v>-57048</v>
      </c>
      <c r="L32" s="99">
        <f t="shared" si="8"/>
        <v>-83012</v>
      </c>
      <c r="M32" s="99">
        <f t="shared" si="8"/>
        <v>0</v>
      </c>
      <c r="N32" s="99">
        <f t="shared" si="8"/>
        <v>0</v>
      </c>
      <c r="O32" s="99">
        <f t="shared" si="8"/>
        <v>0</v>
      </c>
      <c r="P32" s="99">
        <f t="shared" si="8"/>
        <v>0</v>
      </c>
      <c r="Q32" s="99">
        <f t="shared" si="8"/>
        <v>0</v>
      </c>
      <c r="R32" s="99">
        <f t="shared" si="8"/>
        <v>0</v>
      </c>
      <c r="S32" s="99">
        <f t="shared" si="8"/>
        <v>0</v>
      </c>
      <c r="T32" s="99">
        <f t="shared" si="8"/>
        <v>0</v>
      </c>
      <c r="U32" s="99">
        <f t="shared" ref="U32" si="9">SUM(U12:U20)</f>
        <v>0</v>
      </c>
      <c r="V32" s="99">
        <f t="shared" si="8"/>
        <v>-332013</v>
      </c>
      <c r="W32" s="99">
        <f t="shared" si="8"/>
        <v>0</v>
      </c>
      <c r="X32" s="99">
        <f>SUM(X12:X20)</f>
        <v>-306049</v>
      </c>
      <c r="Y32" s="99">
        <f t="shared" si="8"/>
        <v>24045</v>
      </c>
      <c r="Z32" s="99">
        <f t="shared" si="8"/>
        <v>-282004</v>
      </c>
    </row>
    <row r="33" spans="1:26" ht="31.5" customHeight="1" x14ac:dyDescent="0.2">
      <c r="A33" s="245" t="s">
        <v>398</v>
      </c>
      <c r="B33" s="245"/>
      <c r="C33" s="245"/>
      <c r="D33" s="245"/>
      <c r="E33" s="245"/>
      <c r="F33" s="245"/>
      <c r="G33" s="94">
        <v>26</v>
      </c>
      <c r="H33" s="99">
        <f>H11+H32</f>
        <v>0</v>
      </c>
      <c r="I33" s="99">
        <f t="shared" ref="I33:Z33" si="10">I11+I32</f>
        <v>0</v>
      </c>
      <c r="J33" s="99">
        <f t="shared" si="10"/>
        <v>0</v>
      </c>
      <c r="K33" s="99">
        <f t="shared" si="10"/>
        <v>-57048</v>
      </c>
      <c r="L33" s="99">
        <f t="shared" si="10"/>
        <v>-83012</v>
      </c>
      <c r="M33" s="99">
        <f t="shared" si="10"/>
        <v>0</v>
      </c>
      <c r="N33" s="99">
        <f t="shared" si="10"/>
        <v>0</v>
      </c>
      <c r="O33" s="99">
        <f t="shared" si="10"/>
        <v>0</v>
      </c>
      <c r="P33" s="99">
        <f t="shared" si="10"/>
        <v>0</v>
      </c>
      <c r="Q33" s="99">
        <f t="shared" si="10"/>
        <v>0</v>
      </c>
      <c r="R33" s="99">
        <f t="shared" si="10"/>
        <v>0</v>
      </c>
      <c r="S33" s="99">
        <f t="shared" si="10"/>
        <v>0</v>
      </c>
      <c r="T33" s="99">
        <f t="shared" si="10"/>
        <v>0</v>
      </c>
      <c r="U33" s="99">
        <f t="shared" ref="U33" si="11">U11+U32</f>
        <v>0</v>
      </c>
      <c r="V33" s="99">
        <f t="shared" si="10"/>
        <v>-332013</v>
      </c>
      <c r="W33" s="99">
        <f t="shared" si="10"/>
        <v>9284600</v>
      </c>
      <c r="X33" s="99">
        <f>X11+X32</f>
        <v>8978551</v>
      </c>
      <c r="Y33" s="99">
        <f t="shared" si="10"/>
        <v>-28875</v>
      </c>
      <c r="Z33" s="99">
        <f t="shared" si="10"/>
        <v>8949676</v>
      </c>
    </row>
    <row r="34" spans="1:26" ht="30.75" customHeight="1" x14ac:dyDescent="0.2">
      <c r="A34" s="245" t="s">
        <v>399</v>
      </c>
      <c r="B34" s="245"/>
      <c r="C34" s="245"/>
      <c r="D34" s="245"/>
      <c r="E34" s="245"/>
      <c r="F34" s="245"/>
      <c r="G34" s="94">
        <v>27</v>
      </c>
      <c r="H34" s="99">
        <f>SUM(H21:H29)</f>
        <v>0</v>
      </c>
      <c r="I34" s="99">
        <f t="shared" ref="I34:Z34" si="12">SUM(I21:I29)</f>
        <v>0</v>
      </c>
      <c r="J34" s="99">
        <f t="shared" si="12"/>
        <v>315547</v>
      </c>
      <c r="K34" s="99">
        <f t="shared" si="12"/>
        <v>0</v>
      </c>
      <c r="L34" s="99">
        <f t="shared" si="12"/>
        <v>175681</v>
      </c>
      <c r="M34" s="99">
        <f t="shared" si="12"/>
        <v>0</v>
      </c>
      <c r="N34" s="99">
        <f t="shared" si="12"/>
        <v>0</v>
      </c>
      <c r="O34" s="99">
        <f t="shared" si="12"/>
        <v>0</v>
      </c>
      <c r="P34" s="99">
        <f t="shared" si="12"/>
        <v>0</v>
      </c>
      <c r="Q34" s="99">
        <f t="shared" si="12"/>
        <v>0</v>
      </c>
      <c r="R34" s="99">
        <f t="shared" si="12"/>
        <v>0</v>
      </c>
      <c r="S34" s="99">
        <f t="shared" si="12"/>
        <v>0</v>
      </c>
      <c r="T34" s="99">
        <f t="shared" si="12"/>
        <v>0</v>
      </c>
      <c r="U34" s="99">
        <f t="shared" ref="U34" si="13">SUM(U21:U29)</f>
        <v>0</v>
      </c>
      <c r="V34" s="99">
        <f t="shared" si="12"/>
        <v>3157039</v>
      </c>
      <c r="W34" s="99">
        <f t="shared" si="12"/>
        <v>-7027760</v>
      </c>
      <c r="X34" s="99">
        <f>SUM(X21:X29)</f>
        <v>-3730855</v>
      </c>
      <c r="Y34" s="99">
        <f t="shared" si="12"/>
        <v>0</v>
      </c>
      <c r="Z34" s="99">
        <f t="shared" si="12"/>
        <v>-3730855</v>
      </c>
    </row>
    <row r="35" spans="1:26" x14ac:dyDescent="0.2">
      <c r="A35" s="248" t="s">
        <v>275</v>
      </c>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row>
    <row r="36" spans="1:26" x14ac:dyDescent="0.2">
      <c r="A36" s="251" t="s">
        <v>293</v>
      </c>
      <c r="B36" s="251"/>
      <c r="C36" s="251"/>
      <c r="D36" s="251"/>
      <c r="E36" s="251"/>
      <c r="F36" s="251"/>
      <c r="G36" s="93">
        <v>28</v>
      </c>
      <c r="H36" s="97">
        <v>26215395</v>
      </c>
      <c r="I36" s="97">
        <v>24505176</v>
      </c>
      <c r="J36" s="97">
        <v>769447</v>
      </c>
      <c r="K36" s="97">
        <v>126409</v>
      </c>
      <c r="L36" s="97">
        <v>126409</v>
      </c>
      <c r="M36" s="97">
        <v>0</v>
      </c>
      <c r="N36" s="97">
        <v>0</v>
      </c>
      <c r="O36" s="97">
        <v>0</v>
      </c>
      <c r="P36" s="97">
        <v>0</v>
      </c>
      <c r="Q36" s="97">
        <v>0</v>
      </c>
      <c r="R36" s="97">
        <v>0</v>
      </c>
      <c r="S36" s="97">
        <v>0</v>
      </c>
      <c r="T36" s="97">
        <v>0</v>
      </c>
      <c r="U36" s="97">
        <v>0</v>
      </c>
      <c r="V36" s="97">
        <v>14671947</v>
      </c>
      <c r="W36" s="97">
        <v>9284600</v>
      </c>
      <c r="X36" s="98">
        <f>H36+I36+J36+K36-L36+M36+N36+O36+P36+Q36+R36+V36+W36+S36+T36+U36</f>
        <v>75446565</v>
      </c>
      <c r="Y36" s="97">
        <v>-66270</v>
      </c>
      <c r="Z36" s="98">
        <f t="shared" ref="Z36:Z38" si="14">X36+Y36</f>
        <v>75380295</v>
      </c>
    </row>
    <row r="37" spans="1:26" x14ac:dyDescent="0.2">
      <c r="A37" s="246" t="s">
        <v>261</v>
      </c>
      <c r="B37" s="246"/>
      <c r="C37" s="246"/>
      <c r="D37" s="246"/>
      <c r="E37" s="246"/>
      <c r="F37" s="246"/>
      <c r="G37" s="93">
        <v>29</v>
      </c>
      <c r="H37" s="97">
        <v>0</v>
      </c>
      <c r="I37" s="97">
        <v>0</v>
      </c>
      <c r="J37" s="97">
        <v>0</v>
      </c>
      <c r="K37" s="97">
        <v>0</v>
      </c>
      <c r="L37" s="97">
        <v>0</v>
      </c>
      <c r="M37" s="97">
        <v>0</v>
      </c>
      <c r="N37" s="97">
        <v>0</v>
      </c>
      <c r="O37" s="97">
        <v>0</v>
      </c>
      <c r="P37" s="97">
        <v>0</v>
      </c>
      <c r="Q37" s="97">
        <v>0</v>
      </c>
      <c r="R37" s="97">
        <v>0</v>
      </c>
      <c r="S37" s="97">
        <v>0</v>
      </c>
      <c r="T37" s="97">
        <v>0</v>
      </c>
      <c r="U37" s="97">
        <v>0</v>
      </c>
      <c r="V37" s="97">
        <v>0</v>
      </c>
      <c r="W37" s="97">
        <v>0</v>
      </c>
      <c r="X37" s="98">
        <f>H37+I37+J37+K37-L37+M37+N37+O37+P37+Q37+R37+V37+W37+S37+T37+U37</f>
        <v>0</v>
      </c>
      <c r="Y37" s="97">
        <v>0</v>
      </c>
      <c r="Z37" s="98">
        <f t="shared" si="14"/>
        <v>0</v>
      </c>
    </row>
    <row r="38" spans="1:26" x14ac:dyDescent="0.2">
      <c r="A38" s="246" t="s">
        <v>262</v>
      </c>
      <c r="B38" s="246"/>
      <c r="C38" s="246"/>
      <c r="D38" s="246"/>
      <c r="E38" s="246"/>
      <c r="F38" s="246"/>
      <c r="G38" s="93">
        <v>30</v>
      </c>
      <c r="H38" s="97">
        <v>0</v>
      </c>
      <c r="I38" s="97">
        <v>0</v>
      </c>
      <c r="J38" s="97">
        <v>0</v>
      </c>
      <c r="K38" s="97">
        <v>0</v>
      </c>
      <c r="L38" s="97">
        <v>0</v>
      </c>
      <c r="M38" s="97">
        <v>0</v>
      </c>
      <c r="N38" s="97">
        <v>0</v>
      </c>
      <c r="O38" s="97">
        <v>0</v>
      </c>
      <c r="P38" s="97">
        <v>0</v>
      </c>
      <c r="Q38" s="97">
        <v>0</v>
      </c>
      <c r="R38" s="97">
        <v>0</v>
      </c>
      <c r="S38" s="97">
        <v>0</v>
      </c>
      <c r="T38" s="97">
        <v>0</v>
      </c>
      <c r="U38" s="97">
        <v>0</v>
      </c>
      <c r="V38" s="97">
        <v>0</v>
      </c>
      <c r="W38" s="97">
        <v>0</v>
      </c>
      <c r="X38" s="98">
        <f t="shared" ref="X38" si="15">H38+I38+J38+K38-L38+M38+N38+O38+P38+Q38+R38+V38+W38+S38+T38+U38</f>
        <v>0</v>
      </c>
      <c r="Y38" s="97">
        <v>0</v>
      </c>
      <c r="Z38" s="98">
        <f t="shared" si="14"/>
        <v>0</v>
      </c>
    </row>
    <row r="39" spans="1:26" ht="25.5" customHeight="1" x14ac:dyDescent="0.2">
      <c r="A39" s="247" t="s">
        <v>400</v>
      </c>
      <c r="B39" s="247"/>
      <c r="C39" s="247"/>
      <c r="D39" s="247"/>
      <c r="E39" s="247"/>
      <c r="F39" s="247"/>
      <c r="G39" s="94">
        <v>31</v>
      </c>
      <c r="H39" s="99">
        <f>H36+H37+H38</f>
        <v>26215395</v>
      </c>
      <c r="I39" s="99">
        <f t="shared" ref="I39:V39" si="16">I36+I37+I38</f>
        <v>24505176</v>
      </c>
      <c r="J39" s="99">
        <f t="shared" si="16"/>
        <v>769447</v>
      </c>
      <c r="K39" s="99">
        <f t="shared" si="16"/>
        <v>126409</v>
      </c>
      <c r="L39" s="99">
        <f t="shared" si="16"/>
        <v>126409</v>
      </c>
      <c r="M39" s="99">
        <f t="shared" si="16"/>
        <v>0</v>
      </c>
      <c r="N39" s="99">
        <f t="shared" si="16"/>
        <v>0</v>
      </c>
      <c r="O39" s="99">
        <f t="shared" si="16"/>
        <v>0</v>
      </c>
      <c r="P39" s="99">
        <f t="shared" si="16"/>
        <v>0</v>
      </c>
      <c r="Q39" s="99">
        <f t="shared" si="16"/>
        <v>0</v>
      </c>
      <c r="R39" s="99">
        <f t="shared" si="16"/>
        <v>0</v>
      </c>
      <c r="S39" s="99">
        <f t="shared" si="16"/>
        <v>0</v>
      </c>
      <c r="T39" s="99">
        <f t="shared" si="16"/>
        <v>0</v>
      </c>
      <c r="U39" s="99">
        <f t="shared" si="16"/>
        <v>0</v>
      </c>
      <c r="V39" s="99">
        <f t="shared" si="16"/>
        <v>14671947</v>
      </c>
      <c r="W39" s="99">
        <f>W36+W37+W38</f>
        <v>9284600</v>
      </c>
      <c r="X39" s="99">
        <f>X36+X37+X38</f>
        <v>75446565</v>
      </c>
      <c r="Y39" s="99">
        <f>Y36+Y37+Y38</f>
        <v>-66270</v>
      </c>
      <c r="Z39" s="99">
        <f>Z36+Z37+Z38</f>
        <v>75380295</v>
      </c>
    </row>
    <row r="40" spans="1:26" x14ac:dyDescent="0.2">
      <c r="A40" s="246" t="s">
        <v>263</v>
      </c>
      <c r="B40" s="246"/>
      <c r="C40" s="246"/>
      <c r="D40" s="246"/>
      <c r="E40" s="246"/>
      <c r="F40" s="246"/>
      <c r="G40" s="93">
        <v>32</v>
      </c>
      <c r="H40" s="95">
        <v>0</v>
      </c>
      <c r="I40" s="95">
        <v>0</v>
      </c>
      <c r="J40" s="95">
        <v>0</v>
      </c>
      <c r="K40" s="95">
        <v>0</v>
      </c>
      <c r="L40" s="95">
        <v>0</v>
      </c>
      <c r="M40" s="95">
        <v>0</v>
      </c>
      <c r="N40" s="95">
        <v>0</v>
      </c>
      <c r="O40" s="95">
        <v>0</v>
      </c>
      <c r="P40" s="95">
        <v>0</v>
      </c>
      <c r="Q40" s="95">
        <v>0</v>
      </c>
      <c r="R40" s="95">
        <v>0</v>
      </c>
      <c r="S40" s="95">
        <v>0</v>
      </c>
      <c r="T40" s="95">
        <v>0</v>
      </c>
      <c r="U40" s="97">
        <v>0</v>
      </c>
      <c r="V40" s="95">
        <v>0</v>
      </c>
      <c r="W40" s="96">
        <v>11314905</v>
      </c>
      <c r="X40" s="98">
        <f>H40+I40+J40+K40-L40+M40+N40+O40+P40+Q40+R40+V40+W40+S40+T40+U40</f>
        <v>11314905</v>
      </c>
      <c r="Y40" s="97">
        <v>-34508</v>
      </c>
      <c r="Z40" s="98">
        <f t="shared" ref="Z40:Z58" si="17">X40+Y40</f>
        <v>11280397</v>
      </c>
    </row>
    <row r="41" spans="1:26" x14ac:dyDescent="0.2">
      <c r="A41" s="246" t="s">
        <v>264</v>
      </c>
      <c r="B41" s="246"/>
      <c r="C41" s="246"/>
      <c r="D41" s="246"/>
      <c r="E41" s="246"/>
      <c r="F41" s="246"/>
      <c r="G41" s="93">
        <v>33</v>
      </c>
      <c r="H41" s="95">
        <v>0</v>
      </c>
      <c r="I41" s="95">
        <v>0</v>
      </c>
      <c r="J41" s="95">
        <v>0</v>
      </c>
      <c r="K41" s="95">
        <v>0</v>
      </c>
      <c r="L41" s="95">
        <v>0</v>
      </c>
      <c r="M41" s="95">
        <v>0</v>
      </c>
      <c r="N41" s="97">
        <v>0</v>
      </c>
      <c r="O41" s="95">
        <v>0</v>
      </c>
      <c r="P41" s="95">
        <v>0</v>
      </c>
      <c r="Q41" s="95">
        <v>0</v>
      </c>
      <c r="R41" s="95">
        <v>0</v>
      </c>
      <c r="S41" s="95">
        <v>0</v>
      </c>
      <c r="T41" s="97">
        <v>0</v>
      </c>
      <c r="U41" s="96">
        <v>0</v>
      </c>
      <c r="V41" s="95">
        <v>0</v>
      </c>
      <c r="W41" s="95">
        <v>0</v>
      </c>
      <c r="X41" s="98">
        <f t="shared" ref="X41:X58" si="18">H41+I41+J41+K41-L41+M41+N41+O41+P41+Q41+R41+V41+W41+S41+T41+U41</f>
        <v>0</v>
      </c>
      <c r="Y41" s="97">
        <v>0</v>
      </c>
      <c r="Z41" s="98">
        <f t="shared" si="17"/>
        <v>0</v>
      </c>
    </row>
    <row r="42" spans="1:26" ht="27" customHeight="1" x14ac:dyDescent="0.2">
      <c r="A42" s="246" t="s">
        <v>276</v>
      </c>
      <c r="B42" s="246"/>
      <c r="C42" s="246"/>
      <c r="D42" s="246"/>
      <c r="E42" s="246"/>
      <c r="F42" s="246"/>
      <c r="G42" s="93">
        <v>34</v>
      </c>
      <c r="H42" s="95">
        <v>0</v>
      </c>
      <c r="I42" s="95">
        <v>0</v>
      </c>
      <c r="J42" s="95">
        <v>0</v>
      </c>
      <c r="K42" s="95">
        <v>0</v>
      </c>
      <c r="L42" s="95">
        <v>0</v>
      </c>
      <c r="M42" s="95">
        <v>0</v>
      </c>
      <c r="N42" s="95">
        <v>0</v>
      </c>
      <c r="O42" s="97">
        <v>0</v>
      </c>
      <c r="P42" s="95">
        <v>0</v>
      </c>
      <c r="Q42" s="95">
        <v>0</v>
      </c>
      <c r="R42" s="95">
        <v>0</v>
      </c>
      <c r="S42" s="95">
        <v>0</v>
      </c>
      <c r="T42" s="95">
        <v>0</v>
      </c>
      <c r="U42" s="97">
        <v>0</v>
      </c>
      <c r="V42" s="97">
        <v>0</v>
      </c>
      <c r="W42" s="97">
        <v>0</v>
      </c>
      <c r="X42" s="98">
        <f t="shared" si="18"/>
        <v>0</v>
      </c>
      <c r="Y42" s="97">
        <v>0</v>
      </c>
      <c r="Z42" s="98">
        <f t="shared" si="17"/>
        <v>0</v>
      </c>
    </row>
    <row r="43" spans="1:26" ht="37.5" customHeight="1" x14ac:dyDescent="0.2">
      <c r="A43" s="246" t="s">
        <v>388</v>
      </c>
      <c r="B43" s="246"/>
      <c r="C43" s="246"/>
      <c r="D43" s="246"/>
      <c r="E43" s="246"/>
      <c r="F43" s="246"/>
      <c r="G43" s="93">
        <v>35</v>
      </c>
      <c r="H43" s="95">
        <v>0</v>
      </c>
      <c r="I43" s="95">
        <v>0</v>
      </c>
      <c r="J43" s="95">
        <v>0</v>
      </c>
      <c r="K43" s="95">
        <v>0</v>
      </c>
      <c r="L43" s="95">
        <v>0</v>
      </c>
      <c r="M43" s="95">
        <v>0</v>
      </c>
      <c r="N43" s="95">
        <v>0</v>
      </c>
      <c r="O43" s="95">
        <v>0</v>
      </c>
      <c r="P43" s="97">
        <v>0</v>
      </c>
      <c r="Q43" s="95">
        <v>0</v>
      </c>
      <c r="R43" s="95">
        <v>0</v>
      </c>
      <c r="S43" s="95">
        <v>0</v>
      </c>
      <c r="T43" s="95">
        <v>0</v>
      </c>
      <c r="U43" s="97">
        <v>0</v>
      </c>
      <c r="V43" s="97">
        <v>0</v>
      </c>
      <c r="W43" s="97">
        <v>0</v>
      </c>
      <c r="X43" s="98">
        <f t="shared" si="18"/>
        <v>0</v>
      </c>
      <c r="Y43" s="97">
        <v>0</v>
      </c>
      <c r="Z43" s="98">
        <f t="shared" si="17"/>
        <v>0</v>
      </c>
    </row>
    <row r="44" spans="1:26" ht="21" customHeight="1" x14ac:dyDescent="0.2">
      <c r="A44" s="246" t="s">
        <v>266</v>
      </c>
      <c r="B44" s="246"/>
      <c r="C44" s="246"/>
      <c r="D44" s="246"/>
      <c r="E44" s="246"/>
      <c r="F44" s="246"/>
      <c r="G44" s="93">
        <v>36</v>
      </c>
      <c r="H44" s="95">
        <v>0</v>
      </c>
      <c r="I44" s="95">
        <v>0</v>
      </c>
      <c r="J44" s="95">
        <v>0</v>
      </c>
      <c r="K44" s="95">
        <v>0</v>
      </c>
      <c r="L44" s="95">
        <v>0</v>
      </c>
      <c r="M44" s="95">
        <v>0</v>
      </c>
      <c r="N44" s="95">
        <v>0</v>
      </c>
      <c r="O44" s="95">
        <v>0</v>
      </c>
      <c r="P44" s="95">
        <v>0</v>
      </c>
      <c r="Q44" s="97">
        <v>0</v>
      </c>
      <c r="R44" s="95">
        <v>0</v>
      </c>
      <c r="S44" s="95">
        <v>0</v>
      </c>
      <c r="T44" s="95">
        <v>0</v>
      </c>
      <c r="U44" s="97">
        <v>0</v>
      </c>
      <c r="V44" s="97">
        <v>0</v>
      </c>
      <c r="W44" s="97">
        <v>0</v>
      </c>
      <c r="X44" s="98">
        <f t="shared" si="18"/>
        <v>0</v>
      </c>
      <c r="Y44" s="97">
        <v>0</v>
      </c>
      <c r="Z44" s="98">
        <f t="shared" si="17"/>
        <v>0</v>
      </c>
    </row>
    <row r="45" spans="1:26" ht="29.25" customHeight="1" x14ac:dyDescent="0.2">
      <c r="A45" s="246" t="s">
        <v>267</v>
      </c>
      <c r="B45" s="246"/>
      <c r="C45" s="246"/>
      <c r="D45" s="246"/>
      <c r="E45" s="246"/>
      <c r="F45" s="246"/>
      <c r="G45" s="93">
        <v>37</v>
      </c>
      <c r="H45" s="95">
        <v>0</v>
      </c>
      <c r="I45" s="95">
        <v>0</v>
      </c>
      <c r="J45" s="95">
        <v>0</v>
      </c>
      <c r="K45" s="95">
        <v>0</v>
      </c>
      <c r="L45" s="95">
        <v>0</v>
      </c>
      <c r="M45" s="95">
        <v>0</v>
      </c>
      <c r="N45" s="95">
        <v>0</v>
      </c>
      <c r="O45" s="95">
        <v>0</v>
      </c>
      <c r="P45" s="95">
        <v>0</v>
      </c>
      <c r="Q45" s="95">
        <v>0</v>
      </c>
      <c r="R45" s="97">
        <v>0</v>
      </c>
      <c r="S45" s="97">
        <v>0</v>
      </c>
      <c r="T45" s="97">
        <v>0</v>
      </c>
      <c r="U45" s="97">
        <v>0</v>
      </c>
      <c r="V45" s="97">
        <v>0</v>
      </c>
      <c r="W45" s="97">
        <v>0</v>
      </c>
      <c r="X45" s="98">
        <f t="shared" si="18"/>
        <v>0</v>
      </c>
      <c r="Y45" s="97">
        <v>0</v>
      </c>
      <c r="Z45" s="98">
        <f t="shared" si="17"/>
        <v>0</v>
      </c>
    </row>
    <row r="46" spans="1:26" ht="21" customHeight="1" x14ac:dyDescent="0.2">
      <c r="A46" s="246" t="s">
        <v>277</v>
      </c>
      <c r="B46" s="246"/>
      <c r="C46" s="246"/>
      <c r="D46" s="246"/>
      <c r="E46" s="246"/>
      <c r="F46" s="246"/>
      <c r="G46" s="93">
        <v>38</v>
      </c>
      <c r="H46" s="95">
        <v>0</v>
      </c>
      <c r="I46" s="95">
        <v>0</v>
      </c>
      <c r="J46" s="95">
        <v>0</v>
      </c>
      <c r="K46" s="95">
        <v>0</v>
      </c>
      <c r="L46" s="95">
        <v>0</v>
      </c>
      <c r="M46" s="95">
        <v>0</v>
      </c>
      <c r="N46" s="97">
        <v>0</v>
      </c>
      <c r="O46" s="97">
        <v>0</v>
      </c>
      <c r="P46" s="97">
        <v>0</v>
      </c>
      <c r="Q46" s="97">
        <v>0</v>
      </c>
      <c r="R46" s="97">
        <v>0</v>
      </c>
      <c r="S46" s="97">
        <v>0</v>
      </c>
      <c r="T46" s="97">
        <v>0</v>
      </c>
      <c r="U46" s="97">
        <v>0</v>
      </c>
      <c r="V46" s="97">
        <v>0</v>
      </c>
      <c r="W46" s="97">
        <v>0</v>
      </c>
      <c r="X46" s="98">
        <f t="shared" si="18"/>
        <v>0</v>
      </c>
      <c r="Y46" s="97">
        <v>0</v>
      </c>
      <c r="Z46" s="98">
        <f t="shared" si="17"/>
        <v>0</v>
      </c>
    </row>
    <row r="47" spans="1:26" x14ac:dyDescent="0.2">
      <c r="A47" s="246" t="s">
        <v>269</v>
      </c>
      <c r="B47" s="246"/>
      <c r="C47" s="246"/>
      <c r="D47" s="246"/>
      <c r="E47" s="246"/>
      <c r="F47" s="246"/>
      <c r="G47" s="93">
        <v>39</v>
      </c>
      <c r="H47" s="95">
        <v>0</v>
      </c>
      <c r="I47" s="95">
        <v>0</v>
      </c>
      <c r="J47" s="95">
        <v>0</v>
      </c>
      <c r="K47" s="95">
        <v>0</v>
      </c>
      <c r="L47" s="95">
        <v>0</v>
      </c>
      <c r="M47" s="95">
        <v>0</v>
      </c>
      <c r="N47" s="97">
        <v>0</v>
      </c>
      <c r="O47" s="97">
        <v>0</v>
      </c>
      <c r="P47" s="97">
        <v>0</v>
      </c>
      <c r="Q47" s="97">
        <v>0</v>
      </c>
      <c r="R47" s="97">
        <v>0</v>
      </c>
      <c r="S47" s="97">
        <v>0</v>
      </c>
      <c r="T47" s="97">
        <v>0</v>
      </c>
      <c r="U47" s="97">
        <v>0</v>
      </c>
      <c r="V47" s="97">
        <v>0</v>
      </c>
      <c r="W47" s="97">
        <v>0</v>
      </c>
      <c r="X47" s="98">
        <f t="shared" si="18"/>
        <v>0</v>
      </c>
      <c r="Y47" s="97">
        <v>0</v>
      </c>
      <c r="Z47" s="98">
        <f t="shared" si="17"/>
        <v>0</v>
      </c>
    </row>
    <row r="48" spans="1:26" x14ac:dyDescent="0.2">
      <c r="A48" s="246" t="s">
        <v>270</v>
      </c>
      <c r="B48" s="246"/>
      <c r="C48" s="246"/>
      <c r="D48" s="246"/>
      <c r="E48" s="246"/>
      <c r="F48" s="246"/>
      <c r="G48" s="93">
        <v>40</v>
      </c>
      <c r="H48" s="97">
        <v>0</v>
      </c>
      <c r="I48" s="97">
        <v>0</v>
      </c>
      <c r="J48" s="97">
        <v>0</v>
      </c>
      <c r="K48" s="96">
        <v>-67273</v>
      </c>
      <c r="L48" s="96">
        <v>-336462</v>
      </c>
      <c r="M48" s="97">
        <v>0</v>
      </c>
      <c r="N48" s="97">
        <v>0</v>
      </c>
      <c r="O48" s="97">
        <v>0</v>
      </c>
      <c r="P48" s="97">
        <v>0</v>
      </c>
      <c r="Q48" s="97">
        <v>0</v>
      </c>
      <c r="R48" s="97">
        <v>0</v>
      </c>
      <c r="S48" s="97">
        <v>0</v>
      </c>
      <c r="T48" s="97">
        <v>0</v>
      </c>
      <c r="U48" s="97">
        <v>0</v>
      </c>
      <c r="V48" s="96">
        <v>-9797</v>
      </c>
      <c r="W48" s="97">
        <v>0</v>
      </c>
      <c r="X48" s="98">
        <f t="shared" si="18"/>
        <v>259392</v>
      </c>
      <c r="Y48" s="97">
        <v>0</v>
      </c>
      <c r="Z48" s="98">
        <f t="shared" si="17"/>
        <v>259392</v>
      </c>
    </row>
    <row r="49" spans="1:26" x14ac:dyDescent="0.2">
      <c r="A49" s="246" t="s">
        <v>271</v>
      </c>
      <c r="B49" s="246"/>
      <c r="C49" s="246"/>
      <c r="D49" s="246"/>
      <c r="E49" s="246"/>
      <c r="F49" s="246"/>
      <c r="G49" s="93">
        <v>41</v>
      </c>
      <c r="H49" s="95">
        <v>0</v>
      </c>
      <c r="I49" s="95">
        <v>0</v>
      </c>
      <c r="J49" s="95">
        <v>0</v>
      </c>
      <c r="K49" s="95">
        <v>0</v>
      </c>
      <c r="L49" s="95">
        <v>0</v>
      </c>
      <c r="M49" s="95">
        <v>0</v>
      </c>
      <c r="N49" s="97">
        <v>0</v>
      </c>
      <c r="O49" s="97">
        <v>0</v>
      </c>
      <c r="P49" s="97">
        <v>0</v>
      </c>
      <c r="Q49" s="97">
        <v>0</v>
      </c>
      <c r="R49" s="97">
        <v>0</v>
      </c>
      <c r="S49" s="97">
        <v>0</v>
      </c>
      <c r="T49" s="97">
        <v>0</v>
      </c>
      <c r="U49" s="97">
        <v>0</v>
      </c>
      <c r="V49" s="97">
        <v>0</v>
      </c>
      <c r="W49" s="97">
        <v>0</v>
      </c>
      <c r="X49" s="98">
        <f t="shared" si="18"/>
        <v>0</v>
      </c>
      <c r="Y49" s="97">
        <v>0</v>
      </c>
      <c r="Z49" s="98">
        <f t="shared" si="17"/>
        <v>0</v>
      </c>
    </row>
    <row r="50" spans="1:26" ht="24" customHeight="1" x14ac:dyDescent="0.2">
      <c r="A50" s="246" t="s">
        <v>389</v>
      </c>
      <c r="B50" s="246"/>
      <c r="C50" s="246"/>
      <c r="D50" s="246"/>
      <c r="E50" s="246"/>
      <c r="F50" s="246"/>
      <c r="G50" s="93">
        <v>42</v>
      </c>
      <c r="H50" s="97">
        <v>0</v>
      </c>
      <c r="I50" s="97">
        <v>0</v>
      </c>
      <c r="J50" s="97">
        <v>0</v>
      </c>
      <c r="K50" s="97">
        <v>0</v>
      </c>
      <c r="L50" s="97">
        <v>0</v>
      </c>
      <c r="M50" s="97">
        <v>0</v>
      </c>
      <c r="N50" s="97">
        <v>0</v>
      </c>
      <c r="O50" s="97">
        <v>0</v>
      </c>
      <c r="P50" s="97">
        <v>0</v>
      </c>
      <c r="Q50" s="97">
        <v>0</v>
      </c>
      <c r="R50" s="97">
        <v>0</v>
      </c>
      <c r="S50" s="97">
        <v>0</v>
      </c>
      <c r="T50" s="97">
        <v>0</v>
      </c>
      <c r="U50" s="97">
        <v>0</v>
      </c>
      <c r="V50" s="97">
        <v>0</v>
      </c>
      <c r="W50" s="97">
        <v>0</v>
      </c>
      <c r="X50" s="98">
        <f t="shared" si="18"/>
        <v>0</v>
      </c>
      <c r="Y50" s="97">
        <v>0</v>
      </c>
      <c r="Z50" s="98">
        <f t="shared" si="17"/>
        <v>0</v>
      </c>
    </row>
    <row r="51" spans="1:26" ht="26.25" customHeight="1" x14ac:dyDescent="0.2">
      <c r="A51" s="246" t="s">
        <v>390</v>
      </c>
      <c r="B51" s="246"/>
      <c r="C51" s="246"/>
      <c r="D51" s="246"/>
      <c r="E51" s="246"/>
      <c r="F51" s="246"/>
      <c r="G51" s="93">
        <v>43</v>
      </c>
      <c r="H51" s="97">
        <v>0</v>
      </c>
      <c r="I51" s="97">
        <v>0</v>
      </c>
      <c r="J51" s="97">
        <v>0</v>
      </c>
      <c r="K51" s="97">
        <v>0</v>
      </c>
      <c r="L51" s="97">
        <v>0</v>
      </c>
      <c r="M51" s="97">
        <v>0</v>
      </c>
      <c r="N51" s="97">
        <v>0</v>
      </c>
      <c r="O51" s="97">
        <v>0</v>
      </c>
      <c r="P51" s="97">
        <v>0</v>
      </c>
      <c r="Q51" s="97">
        <v>0</v>
      </c>
      <c r="R51" s="97">
        <v>0</v>
      </c>
      <c r="S51" s="97">
        <v>0</v>
      </c>
      <c r="T51" s="97">
        <v>0</v>
      </c>
      <c r="U51" s="97">
        <v>0</v>
      </c>
      <c r="V51" s="97">
        <v>0</v>
      </c>
      <c r="W51" s="97">
        <v>0</v>
      </c>
      <c r="X51" s="98">
        <f t="shared" si="18"/>
        <v>0</v>
      </c>
      <c r="Y51" s="97">
        <v>0</v>
      </c>
      <c r="Z51" s="98">
        <f t="shared" si="17"/>
        <v>0</v>
      </c>
    </row>
    <row r="52" spans="1:26" ht="22.5" customHeight="1" x14ac:dyDescent="0.2">
      <c r="A52" s="246" t="s">
        <v>391</v>
      </c>
      <c r="B52" s="246"/>
      <c r="C52" s="246"/>
      <c r="D52" s="246"/>
      <c r="E52" s="246"/>
      <c r="F52" s="246"/>
      <c r="G52" s="93">
        <v>44</v>
      </c>
      <c r="H52" s="97">
        <v>0</v>
      </c>
      <c r="I52" s="97">
        <v>0</v>
      </c>
      <c r="J52" s="97">
        <v>0</v>
      </c>
      <c r="K52" s="97">
        <v>0</v>
      </c>
      <c r="L52" s="97">
        <v>0</v>
      </c>
      <c r="M52" s="97">
        <v>0</v>
      </c>
      <c r="N52" s="97">
        <v>0</v>
      </c>
      <c r="O52" s="97">
        <v>0</v>
      </c>
      <c r="P52" s="97">
        <v>0</v>
      </c>
      <c r="Q52" s="97">
        <v>0</v>
      </c>
      <c r="R52" s="97">
        <v>0</v>
      </c>
      <c r="S52" s="97">
        <v>0</v>
      </c>
      <c r="T52" s="97">
        <v>0</v>
      </c>
      <c r="U52" s="97">
        <v>0</v>
      </c>
      <c r="V52" s="97">
        <v>0</v>
      </c>
      <c r="W52" s="97">
        <v>0</v>
      </c>
      <c r="X52" s="98">
        <f t="shared" si="18"/>
        <v>0</v>
      </c>
      <c r="Y52" s="97">
        <v>0</v>
      </c>
      <c r="Z52" s="98">
        <f t="shared" si="17"/>
        <v>0</v>
      </c>
    </row>
    <row r="53" spans="1:26" x14ac:dyDescent="0.2">
      <c r="A53" s="246" t="s">
        <v>272</v>
      </c>
      <c r="B53" s="246"/>
      <c r="C53" s="246"/>
      <c r="D53" s="246"/>
      <c r="E53" s="246"/>
      <c r="F53" s="246"/>
      <c r="G53" s="93">
        <v>45</v>
      </c>
      <c r="H53" s="97">
        <v>0</v>
      </c>
      <c r="I53" s="97">
        <v>0</v>
      </c>
      <c r="J53" s="97">
        <v>0</v>
      </c>
      <c r="K53" s="97">
        <v>0</v>
      </c>
      <c r="L53" s="96">
        <v>269189</v>
      </c>
      <c r="M53" s="97">
        <v>0</v>
      </c>
      <c r="N53" s="97">
        <v>0</v>
      </c>
      <c r="O53" s="97">
        <v>0</v>
      </c>
      <c r="P53" s="97">
        <v>0</v>
      </c>
      <c r="Q53" s="97">
        <v>0</v>
      </c>
      <c r="R53" s="97">
        <v>0</v>
      </c>
      <c r="S53" s="97">
        <v>0</v>
      </c>
      <c r="T53" s="97">
        <v>0</v>
      </c>
      <c r="U53" s="97">
        <v>0</v>
      </c>
      <c r="V53" s="97">
        <v>0</v>
      </c>
      <c r="W53" s="97">
        <v>0</v>
      </c>
      <c r="X53" s="98">
        <f t="shared" si="18"/>
        <v>-269189</v>
      </c>
      <c r="Y53" s="97">
        <v>0</v>
      </c>
      <c r="Z53" s="98">
        <f t="shared" si="17"/>
        <v>-269189</v>
      </c>
    </row>
    <row r="54" spans="1:26" x14ac:dyDescent="0.2">
      <c r="A54" s="246" t="s">
        <v>392</v>
      </c>
      <c r="B54" s="246"/>
      <c r="C54" s="246"/>
      <c r="D54" s="246"/>
      <c r="E54" s="246"/>
      <c r="F54" s="246"/>
      <c r="G54" s="93">
        <v>46</v>
      </c>
      <c r="H54" s="97">
        <v>0</v>
      </c>
      <c r="I54" s="97">
        <v>0</v>
      </c>
      <c r="J54" s="97">
        <v>0</v>
      </c>
      <c r="K54" s="97">
        <v>0</v>
      </c>
      <c r="L54" s="97">
        <v>0</v>
      </c>
      <c r="M54" s="97">
        <v>0</v>
      </c>
      <c r="N54" s="97">
        <v>0</v>
      </c>
      <c r="O54" s="97">
        <v>0</v>
      </c>
      <c r="P54" s="97">
        <v>0</v>
      </c>
      <c r="Q54" s="97">
        <v>0</v>
      </c>
      <c r="R54" s="97">
        <v>0</v>
      </c>
      <c r="S54" s="97">
        <v>0</v>
      </c>
      <c r="T54" s="97">
        <v>0</v>
      </c>
      <c r="U54" s="97">
        <v>0</v>
      </c>
      <c r="V54" s="97">
        <v>0</v>
      </c>
      <c r="W54" s="97">
        <v>0</v>
      </c>
      <c r="X54" s="98">
        <f t="shared" si="18"/>
        <v>0</v>
      </c>
      <c r="Y54" s="97">
        <v>0</v>
      </c>
      <c r="Z54" s="98">
        <f t="shared" si="17"/>
        <v>0</v>
      </c>
    </row>
    <row r="55" spans="1:26" x14ac:dyDescent="0.2">
      <c r="A55" s="246" t="s">
        <v>401</v>
      </c>
      <c r="B55" s="246"/>
      <c r="C55" s="246"/>
      <c r="D55" s="246"/>
      <c r="E55" s="246"/>
      <c r="F55" s="246"/>
      <c r="G55" s="93">
        <v>47</v>
      </c>
      <c r="H55" s="97">
        <v>0</v>
      </c>
      <c r="I55" s="97">
        <v>0</v>
      </c>
      <c r="J55" s="97">
        <v>0</v>
      </c>
      <c r="K55" s="97">
        <v>0</v>
      </c>
      <c r="L55" s="97">
        <v>0</v>
      </c>
      <c r="M55" s="97">
        <v>0</v>
      </c>
      <c r="N55" s="97">
        <v>0</v>
      </c>
      <c r="O55" s="97">
        <v>0</v>
      </c>
      <c r="P55" s="97">
        <v>0</v>
      </c>
      <c r="Q55" s="97">
        <v>0</v>
      </c>
      <c r="R55" s="97">
        <v>0</v>
      </c>
      <c r="S55" s="97">
        <v>0</v>
      </c>
      <c r="T55" s="97">
        <v>0</v>
      </c>
      <c r="U55" s="97">
        <v>0</v>
      </c>
      <c r="V55" s="96">
        <v>-4542957</v>
      </c>
      <c r="W55" s="97">
        <v>0</v>
      </c>
      <c r="X55" s="98">
        <f t="shared" si="18"/>
        <v>-4542957</v>
      </c>
      <c r="Y55" s="97">
        <v>0</v>
      </c>
      <c r="Z55" s="98">
        <f t="shared" si="17"/>
        <v>-4542957</v>
      </c>
    </row>
    <row r="56" spans="1:26" x14ac:dyDescent="0.2">
      <c r="A56" s="246" t="s">
        <v>393</v>
      </c>
      <c r="B56" s="246"/>
      <c r="C56" s="246"/>
      <c r="D56" s="246"/>
      <c r="E56" s="246"/>
      <c r="F56" s="246"/>
      <c r="G56" s="93">
        <v>48</v>
      </c>
      <c r="H56" s="97">
        <v>0</v>
      </c>
      <c r="I56" s="97">
        <v>0</v>
      </c>
      <c r="J56" s="97">
        <v>0</v>
      </c>
      <c r="K56" s="97">
        <v>0</v>
      </c>
      <c r="L56" s="97">
        <v>0</v>
      </c>
      <c r="M56" s="97">
        <v>0</v>
      </c>
      <c r="N56" s="97">
        <v>0</v>
      </c>
      <c r="O56" s="97">
        <v>0</v>
      </c>
      <c r="P56" s="97">
        <v>0</v>
      </c>
      <c r="Q56" s="97">
        <v>0</v>
      </c>
      <c r="R56" s="97">
        <v>0</v>
      </c>
      <c r="S56" s="97">
        <v>0</v>
      </c>
      <c r="T56" s="97">
        <v>0</v>
      </c>
      <c r="U56" s="97">
        <v>0</v>
      </c>
      <c r="V56" s="97">
        <v>0</v>
      </c>
      <c r="W56" s="97">
        <v>0</v>
      </c>
      <c r="X56" s="98">
        <f t="shared" si="18"/>
        <v>0</v>
      </c>
      <c r="Y56" s="97">
        <v>0</v>
      </c>
      <c r="Z56" s="98">
        <f t="shared" si="17"/>
        <v>0</v>
      </c>
    </row>
    <row r="57" spans="1:26" x14ac:dyDescent="0.2">
      <c r="A57" s="246" t="s">
        <v>402</v>
      </c>
      <c r="B57" s="246"/>
      <c r="C57" s="246"/>
      <c r="D57" s="246"/>
      <c r="E57" s="246"/>
      <c r="F57" s="246"/>
      <c r="G57" s="93">
        <v>49</v>
      </c>
      <c r="H57" s="97">
        <v>0</v>
      </c>
      <c r="I57" s="97">
        <v>0</v>
      </c>
      <c r="J57" s="96">
        <v>276819</v>
      </c>
      <c r="K57" s="97">
        <v>0</v>
      </c>
      <c r="L57" s="97">
        <v>0</v>
      </c>
      <c r="M57" s="97">
        <v>0</v>
      </c>
      <c r="N57" s="97">
        <v>0</v>
      </c>
      <c r="O57" s="97">
        <v>0</v>
      </c>
      <c r="P57" s="97">
        <v>0</v>
      </c>
      <c r="Q57" s="97">
        <v>0</v>
      </c>
      <c r="R57" s="97">
        <v>0</v>
      </c>
      <c r="S57" s="97">
        <v>0</v>
      </c>
      <c r="T57" s="97">
        <v>0</v>
      </c>
      <c r="U57" s="97">
        <v>0</v>
      </c>
      <c r="V57" s="96">
        <v>9007781</v>
      </c>
      <c r="W57" s="96">
        <v>-9284600</v>
      </c>
      <c r="X57" s="98">
        <f t="shared" si="18"/>
        <v>0</v>
      </c>
      <c r="Y57" s="97">
        <v>0</v>
      </c>
      <c r="Z57" s="98">
        <f t="shared" si="17"/>
        <v>0</v>
      </c>
    </row>
    <row r="58" spans="1:26" x14ac:dyDescent="0.2">
      <c r="A58" s="246" t="s">
        <v>396</v>
      </c>
      <c r="B58" s="246"/>
      <c r="C58" s="246"/>
      <c r="D58" s="246"/>
      <c r="E58" s="246"/>
      <c r="F58" s="246"/>
      <c r="G58" s="93">
        <v>50</v>
      </c>
      <c r="H58" s="97">
        <v>0</v>
      </c>
      <c r="I58" s="97">
        <v>0</v>
      </c>
      <c r="J58" s="97">
        <v>0</v>
      </c>
      <c r="K58" s="97">
        <v>0</v>
      </c>
      <c r="L58" s="97">
        <v>0</v>
      </c>
      <c r="M58" s="97">
        <v>0</v>
      </c>
      <c r="N58" s="97">
        <v>0</v>
      </c>
      <c r="O58" s="97">
        <v>0</v>
      </c>
      <c r="P58" s="97">
        <v>0</v>
      </c>
      <c r="Q58" s="97">
        <v>0</v>
      </c>
      <c r="R58" s="97">
        <v>0</v>
      </c>
      <c r="S58" s="97">
        <v>0</v>
      </c>
      <c r="T58" s="97">
        <v>0</v>
      </c>
      <c r="U58" s="97">
        <v>0</v>
      </c>
      <c r="V58" s="97">
        <v>0</v>
      </c>
      <c r="W58" s="97">
        <v>0</v>
      </c>
      <c r="X58" s="98">
        <f t="shared" si="18"/>
        <v>0</v>
      </c>
      <c r="Y58" s="97">
        <v>0</v>
      </c>
      <c r="Z58" s="98">
        <f t="shared" si="17"/>
        <v>0</v>
      </c>
    </row>
    <row r="59" spans="1:26" ht="24" customHeight="1" x14ac:dyDescent="0.2">
      <c r="A59" s="247" t="s">
        <v>403</v>
      </c>
      <c r="B59" s="247"/>
      <c r="C59" s="247"/>
      <c r="D59" s="247"/>
      <c r="E59" s="247"/>
      <c r="F59" s="247"/>
      <c r="G59" s="94">
        <v>51</v>
      </c>
      <c r="H59" s="99">
        <f>SUM(H39:H58)</f>
        <v>26215395</v>
      </c>
      <c r="I59" s="99">
        <f t="shared" ref="I59:Z59" si="19">SUM(I39:I58)</f>
        <v>24505176</v>
      </c>
      <c r="J59" s="99">
        <f t="shared" si="19"/>
        <v>1046266</v>
      </c>
      <c r="K59" s="99">
        <f t="shared" si="19"/>
        <v>59136</v>
      </c>
      <c r="L59" s="99">
        <f t="shared" si="19"/>
        <v>59136</v>
      </c>
      <c r="M59" s="99">
        <f t="shared" si="19"/>
        <v>0</v>
      </c>
      <c r="N59" s="99">
        <f t="shared" si="19"/>
        <v>0</v>
      </c>
      <c r="O59" s="99">
        <f t="shared" si="19"/>
        <v>0</v>
      </c>
      <c r="P59" s="99">
        <f t="shared" si="19"/>
        <v>0</v>
      </c>
      <c r="Q59" s="99">
        <f t="shared" si="19"/>
        <v>0</v>
      </c>
      <c r="R59" s="99">
        <f t="shared" si="19"/>
        <v>0</v>
      </c>
      <c r="S59" s="99">
        <f t="shared" si="19"/>
        <v>0</v>
      </c>
      <c r="T59" s="99">
        <f t="shared" si="19"/>
        <v>0</v>
      </c>
      <c r="U59" s="99">
        <f t="shared" si="19"/>
        <v>0</v>
      </c>
      <c r="V59" s="99">
        <f t="shared" si="19"/>
        <v>19126974</v>
      </c>
      <c r="W59" s="99">
        <f t="shared" si="19"/>
        <v>11314905</v>
      </c>
      <c r="X59" s="99">
        <f>SUM(X39:X58)</f>
        <v>82208716</v>
      </c>
      <c r="Y59" s="99">
        <f t="shared" si="19"/>
        <v>-100778</v>
      </c>
      <c r="Z59" s="99">
        <f t="shared" si="19"/>
        <v>82107938</v>
      </c>
    </row>
    <row r="60" spans="1:26" x14ac:dyDescent="0.2">
      <c r="A60" s="248" t="s">
        <v>273</v>
      </c>
      <c r="B60" s="249"/>
      <c r="C60" s="249"/>
      <c r="D60" s="249"/>
      <c r="E60" s="249"/>
      <c r="F60" s="249"/>
      <c r="G60" s="249"/>
      <c r="H60" s="249"/>
      <c r="I60" s="249"/>
      <c r="J60" s="249"/>
      <c r="K60" s="249"/>
      <c r="L60" s="249"/>
      <c r="M60" s="249"/>
      <c r="N60" s="249"/>
      <c r="O60" s="249"/>
      <c r="P60" s="249"/>
      <c r="Q60" s="249"/>
      <c r="R60" s="249"/>
      <c r="S60" s="249"/>
      <c r="T60" s="249"/>
      <c r="U60" s="249"/>
      <c r="V60" s="249"/>
      <c r="W60" s="249"/>
      <c r="X60" s="249"/>
      <c r="Y60" s="249"/>
      <c r="Z60" s="249"/>
    </row>
    <row r="61" spans="1:26" ht="31.5" customHeight="1" x14ac:dyDescent="0.2">
      <c r="A61" s="245" t="s">
        <v>404</v>
      </c>
      <c r="B61" s="245"/>
      <c r="C61" s="245"/>
      <c r="D61" s="245"/>
      <c r="E61" s="245"/>
      <c r="F61" s="245"/>
      <c r="G61" s="94">
        <v>52</v>
      </c>
      <c r="H61" s="99">
        <f>SUM(H41:H49)</f>
        <v>0</v>
      </c>
      <c r="I61" s="99">
        <f t="shared" ref="I61:Z61" si="20">SUM(I41:I49)</f>
        <v>0</v>
      </c>
      <c r="J61" s="99">
        <f t="shared" si="20"/>
        <v>0</v>
      </c>
      <c r="K61" s="99">
        <f t="shared" si="20"/>
        <v>-67273</v>
      </c>
      <c r="L61" s="99">
        <f t="shared" si="20"/>
        <v>-336462</v>
      </c>
      <c r="M61" s="99">
        <f t="shared" si="20"/>
        <v>0</v>
      </c>
      <c r="N61" s="99">
        <f t="shared" si="20"/>
        <v>0</v>
      </c>
      <c r="O61" s="99">
        <f t="shared" si="20"/>
        <v>0</v>
      </c>
      <c r="P61" s="99">
        <f t="shared" si="20"/>
        <v>0</v>
      </c>
      <c r="Q61" s="99">
        <f t="shared" si="20"/>
        <v>0</v>
      </c>
      <c r="R61" s="99">
        <f t="shared" si="20"/>
        <v>0</v>
      </c>
      <c r="S61" s="99">
        <f t="shared" si="20"/>
        <v>0</v>
      </c>
      <c r="T61" s="99">
        <f t="shared" si="20"/>
        <v>0</v>
      </c>
      <c r="U61" s="99">
        <f t="shared" ref="U61" si="21">SUM(U41:U49)</f>
        <v>0</v>
      </c>
      <c r="V61" s="99">
        <f t="shared" si="20"/>
        <v>-9797</v>
      </c>
      <c r="W61" s="99">
        <f t="shared" si="20"/>
        <v>0</v>
      </c>
      <c r="X61" s="99">
        <f>SUM(X41:X49)</f>
        <v>259392</v>
      </c>
      <c r="Y61" s="99">
        <f t="shared" si="20"/>
        <v>0</v>
      </c>
      <c r="Z61" s="99">
        <f t="shared" si="20"/>
        <v>259392</v>
      </c>
    </row>
    <row r="62" spans="1:26" ht="27.75" customHeight="1" x14ac:dyDescent="0.2">
      <c r="A62" s="245" t="s">
        <v>405</v>
      </c>
      <c r="B62" s="245"/>
      <c r="C62" s="245"/>
      <c r="D62" s="245"/>
      <c r="E62" s="245"/>
      <c r="F62" s="245"/>
      <c r="G62" s="94">
        <v>53</v>
      </c>
      <c r="H62" s="99">
        <f>H40+H61</f>
        <v>0</v>
      </c>
      <c r="I62" s="99">
        <f t="shared" ref="I62:Z62" si="22">I40+I61</f>
        <v>0</v>
      </c>
      <c r="J62" s="99">
        <f t="shared" si="22"/>
        <v>0</v>
      </c>
      <c r="K62" s="99">
        <f t="shared" si="22"/>
        <v>-67273</v>
      </c>
      <c r="L62" s="99">
        <f t="shared" si="22"/>
        <v>-336462</v>
      </c>
      <c r="M62" s="99">
        <f t="shared" si="22"/>
        <v>0</v>
      </c>
      <c r="N62" s="99">
        <f t="shared" si="22"/>
        <v>0</v>
      </c>
      <c r="O62" s="99">
        <f t="shared" si="22"/>
        <v>0</v>
      </c>
      <c r="P62" s="99">
        <f t="shared" si="22"/>
        <v>0</v>
      </c>
      <c r="Q62" s="99">
        <f t="shared" si="22"/>
        <v>0</v>
      </c>
      <c r="R62" s="99">
        <f t="shared" si="22"/>
        <v>0</v>
      </c>
      <c r="S62" s="99">
        <f t="shared" si="22"/>
        <v>0</v>
      </c>
      <c r="T62" s="99">
        <f t="shared" si="22"/>
        <v>0</v>
      </c>
      <c r="U62" s="99">
        <f t="shared" ref="U62" si="23">U40+U61</f>
        <v>0</v>
      </c>
      <c r="V62" s="99">
        <f t="shared" si="22"/>
        <v>-9797</v>
      </c>
      <c r="W62" s="99">
        <f t="shared" si="22"/>
        <v>11314905</v>
      </c>
      <c r="X62" s="99">
        <f>X40+X61</f>
        <v>11574297</v>
      </c>
      <c r="Y62" s="99">
        <f t="shared" si="22"/>
        <v>-34508</v>
      </c>
      <c r="Z62" s="99">
        <f t="shared" si="22"/>
        <v>11539789</v>
      </c>
    </row>
    <row r="63" spans="1:26" ht="29.25" customHeight="1" x14ac:dyDescent="0.2">
      <c r="A63" s="245" t="s">
        <v>406</v>
      </c>
      <c r="B63" s="245"/>
      <c r="C63" s="245"/>
      <c r="D63" s="245"/>
      <c r="E63" s="245"/>
      <c r="F63" s="245"/>
      <c r="G63" s="94">
        <v>54</v>
      </c>
      <c r="H63" s="99">
        <f>SUM(H50:H58)</f>
        <v>0</v>
      </c>
      <c r="I63" s="99">
        <f t="shared" ref="I63:Z63" si="24">SUM(I50:I58)</f>
        <v>0</v>
      </c>
      <c r="J63" s="99">
        <f t="shared" si="24"/>
        <v>276819</v>
      </c>
      <c r="K63" s="99">
        <f t="shared" si="24"/>
        <v>0</v>
      </c>
      <c r="L63" s="99">
        <f t="shared" si="24"/>
        <v>269189</v>
      </c>
      <c r="M63" s="99">
        <f t="shared" si="24"/>
        <v>0</v>
      </c>
      <c r="N63" s="99">
        <f t="shared" si="24"/>
        <v>0</v>
      </c>
      <c r="O63" s="99">
        <f t="shared" si="24"/>
        <v>0</v>
      </c>
      <c r="P63" s="99">
        <f t="shared" si="24"/>
        <v>0</v>
      </c>
      <c r="Q63" s="99">
        <f t="shared" si="24"/>
        <v>0</v>
      </c>
      <c r="R63" s="99">
        <f t="shared" si="24"/>
        <v>0</v>
      </c>
      <c r="S63" s="99">
        <f t="shared" si="24"/>
        <v>0</v>
      </c>
      <c r="T63" s="99">
        <f t="shared" si="24"/>
        <v>0</v>
      </c>
      <c r="U63" s="99">
        <f t="shared" ref="U63" si="25">SUM(U50:U58)</f>
        <v>0</v>
      </c>
      <c r="V63" s="99">
        <f t="shared" si="24"/>
        <v>4464824</v>
      </c>
      <c r="W63" s="99">
        <f t="shared" si="24"/>
        <v>-9284600</v>
      </c>
      <c r="X63" s="99">
        <f>SUM(X50:X58)</f>
        <v>-4812146</v>
      </c>
      <c r="Y63" s="99">
        <f t="shared" si="24"/>
        <v>0</v>
      </c>
      <c r="Z63" s="99">
        <f t="shared" si="24"/>
        <v>-4812146</v>
      </c>
    </row>
  </sheetData>
  <sheetProtection algorithmName="SHA-512" hashValue="9ybc8bYA3CK8Sw5/GEQFC7KwpymDJafa2sxiQDMDnqiERm5R0zwMcMqdx6dIYrxl7NRjGnHh9sw2BY1XEC9/yA==" saltValue="Zi+lbCMR1WvU/A1K9eP60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conditionalFormatting sqref="H11:W11 H12:M12 O12:T12 H13:N13 P13:T13 H16:W29 H14:T15 V12:W15">
    <cfRule type="cellIs" dxfId="9" priority="10" stopIfTrue="1" operator="notEqual">
      <formula>ROUND(H11,0)</formula>
    </cfRule>
  </conditionalFormatting>
  <conditionalFormatting sqref="H40:T40 H49:M49 K48:L48 J57 L53 H46:M47 H45:Q45 H41:M41 O41:S41 H42:N42 P42:U42 H43:O43 Q43:U43 H44:P44 R44:U44 V48 U41:W41 V40:W40 V55 V57:W57">
    <cfRule type="cellIs" dxfId="8" priority="9" stopIfTrue="1" operator="notEqual">
      <formula>ROUND(H40,0)</formula>
    </cfRule>
  </conditionalFormatting>
  <conditionalFormatting sqref="U12:U15">
    <cfRule type="cellIs" dxfId="7" priority="8" stopIfTrue="1" operator="notEqual">
      <formula>ROUND(U12,0)</formula>
    </cfRule>
  </conditionalFormatting>
  <conditionalFormatting sqref="V42:V47">
    <cfRule type="cellIs" dxfId="6" priority="7" stopIfTrue="1" operator="notEqual">
      <formula>ROUND(V42,0)</formula>
    </cfRule>
  </conditionalFormatting>
  <conditionalFormatting sqref="V49:V54">
    <cfRule type="cellIs" dxfId="5" priority="6" stopIfTrue="1" operator="notEqual">
      <formula>ROUND(V49,0)</formula>
    </cfRule>
  </conditionalFormatting>
  <conditionalFormatting sqref="V56">
    <cfRule type="cellIs" dxfId="4" priority="5" stopIfTrue="1" operator="notEqual">
      <formula>ROUND(V56,0)</formula>
    </cfRule>
  </conditionalFormatting>
  <conditionalFormatting sqref="V58">
    <cfRule type="cellIs" dxfId="3" priority="4" stopIfTrue="1" operator="notEqual">
      <formula>ROUND(V58,0)</formula>
    </cfRule>
  </conditionalFormatting>
  <conditionalFormatting sqref="W42">
    <cfRule type="cellIs" dxfId="2" priority="3" stopIfTrue="1" operator="notEqual">
      <formula>ROUND(W42,0)</formula>
    </cfRule>
  </conditionalFormatting>
  <conditionalFormatting sqref="W43:W56">
    <cfRule type="cellIs" dxfId="1" priority="2" stopIfTrue="1" operator="notEqual">
      <formula>ROUND(W43,0)</formula>
    </cfRule>
  </conditionalFormatting>
  <conditionalFormatting sqref="W58">
    <cfRule type="cellIs" dxfId="0" priority="1" stopIfTrue="1" operator="notEqual">
      <formula>ROUND(W58,0)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formula1>9999999999</formula1>
    </dataValidation>
  </dataValidations>
  <pageMargins left="0.75" right="0.75" top="1" bottom="1" header="0.5" footer="0.5"/>
  <pageSetup paperSize="9" scale="36" orientation="landscape" r:id="rId1"/>
  <headerFooter alignWithMargins="0"/>
  <rowBreaks count="2" manualBreakCount="2">
    <brk id="59" max="25" man="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3"/>
  <sheetViews>
    <sheetView showGridLines="0" view="pageBreakPreview" topLeftCell="A70" zoomScale="80" zoomScaleNormal="100" zoomScaleSheetLayoutView="80" workbookViewId="0">
      <selection activeCell="J83" sqref="J83"/>
    </sheetView>
  </sheetViews>
  <sheetFormatPr defaultRowHeight="12.75" x14ac:dyDescent="0.2"/>
  <cols>
    <col min="10" max="10" width="128.140625" customWidth="1"/>
  </cols>
  <sheetData>
    <row r="1" spans="1:10" x14ac:dyDescent="0.2">
      <c r="A1" s="265" t="s">
        <v>477</v>
      </c>
      <c r="B1" s="266"/>
      <c r="C1" s="266"/>
      <c r="D1" s="266"/>
      <c r="E1" s="266"/>
      <c r="F1" s="266"/>
      <c r="G1" s="266"/>
      <c r="H1" s="266"/>
      <c r="I1" s="266"/>
      <c r="J1" s="266"/>
    </row>
    <row r="2" spans="1:10" x14ac:dyDescent="0.2">
      <c r="A2" s="266"/>
      <c r="B2" s="266"/>
      <c r="C2" s="266"/>
      <c r="D2" s="266"/>
      <c r="E2" s="266"/>
      <c r="F2" s="266"/>
      <c r="G2" s="266"/>
      <c r="H2" s="266"/>
      <c r="I2" s="266"/>
      <c r="J2" s="266"/>
    </row>
    <row r="3" spans="1:10" x14ac:dyDescent="0.2">
      <c r="A3" s="266"/>
      <c r="B3" s="266"/>
      <c r="C3" s="266"/>
      <c r="D3" s="266"/>
      <c r="E3" s="266"/>
      <c r="F3" s="266"/>
      <c r="G3" s="266"/>
      <c r="H3" s="266"/>
      <c r="I3" s="266"/>
      <c r="J3" s="266"/>
    </row>
    <row r="4" spans="1:10" x14ac:dyDescent="0.2">
      <c r="A4" s="266"/>
      <c r="B4" s="266"/>
      <c r="C4" s="266"/>
      <c r="D4" s="266"/>
      <c r="E4" s="266"/>
      <c r="F4" s="266"/>
      <c r="G4" s="266"/>
      <c r="H4" s="266"/>
      <c r="I4" s="266"/>
      <c r="J4" s="266"/>
    </row>
    <row r="5" spans="1:10" x14ac:dyDescent="0.2">
      <c r="A5" s="266"/>
      <c r="B5" s="266"/>
      <c r="C5" s="266"/>
      <c r="D5" s="266"/>
      <c r="E5" s="266"/>
      <c r="F5" s="266"/>
      <c r="G5" s="266"/>
      <c r="H5" s="266"/>
      <c r="I5" s="266"/>
      <c r="J5" s="266"/>
    </row>
    <row r="6" spans="1:10" x14ac:dyDescent="0.2">
      <c r="A6" s="266"/>
      <c r="B6" s="266"/>
      <c r="C6" s="266"/>
      <c r="D6" s="266"/>
      <c r="E6" s="266"/>
      <c r="F6" s="266"/>
      <c r="G6" s="266"/>
      <c r="H6" s="266"/>
      <c r="I6" s="266"/>
      <c r="J6" s="266"/>
    </row>
    <row r="7" spans="1:10" x14ac:dyDescent="0.2">
      <c r="A7" s="266"/>
      <c r="B7" s="266"/>
      <c r="C7" s="266"/>
      <c r="D7" s="266"/>
      <c r="E7" s="266"/>
      <c r="F7" s="266"/>
      <c r="G7" s="266"/>
      <c r="H7" s="266"/>
      <c r="I7" s="266"/>
      <c r="J7" s="266"/>
    </row>
    <row r="8" spans="1:10" x14ac:dyDescent="0.2">
      <c r="A8" s="266"/>
      <c r="B8" s="266"/>
      <c r="C8" s="266"/>
      <c r="D8" s="266"/>
      <c r="E8" s="266"/>
      <c r="F8" s="266"/>
      <c r="G8" s="266"/>
      <c r="H8" s="266"/>
      <c r="I8" s="266"/>
      <c r="J8" s="266"/>
    </row>
    <row r="9" spans="1:10" x14ac:dyDescent="0.2">
      <c r="A9" s="266"/>
      <c r="B9" s="266"/>
      <c r="C9" s="266"/>
      <c r="D9" s="266"/>
      <c r="E9" s="266"/>
      <c r="F9" s="266"/>
      <c r="G9" s="266"/>
      <c r="H9" s="266"/>
      <c r="I9" s="266"/>
      <c r="J9" s="266"/>
    </row>
    <row r="10" spans="1:10" x14ac:dyDescent="0.2">
      <c r="A10" s="266"/>
      <c r="B10" s="266"/>
      <c r="C10" s="266"/>
      <c r="D10" s="266"/>
      <c r="E10" s="266"/>
      <c r="F10" s="266"/>
      <c r="G10" s="266"/>
      <c r="H10" s="266"/>
      <c r="I10" s="266"/>
      <c r="J10" s="266"/>
    </row>
    <row r="11" spans="1:10" x14ac:dyDescent="0.2">
      <c r="A11" s="266"/>
      <c r="B11" s="266"/>
      <c r="C11" s="266"/>
      <c r="D11" s="266"/>
      <c r="E11" s="266"/>
      <c r="F11" s="266"/>
      <c r="G11" s="266"/>
      <c r="H11" s="266"/>
      <c r="I11" s="266"/>
      <c r="J11" s="266"/>
    </row>
    <row r="12" spans="1:10" x14ac:dyDescent="0.2">
      <c r="A12" s="266"/>
      <c r="B12" s="266"/>
      <c r="C12" s="266"/>
      <c r="D12" s="266"/>
      <c r="E12" s="266"/>
      <c r="F12" s="266"/>
      <c r="G12" s="266"/>
      <c r="H12" s="266"/>
      <c r="I12" s="266"/>
      <c r="J12" s="266"/>
    </row>
    <row r="13" spans="1:10" x14ac:dyDescent="0.2">
      <c r="A13" s="266"/>
      <c r="B13" s="266"/>
      <c r="C13" s="266"/>
      <c r="D13" s="266"/>
      <c r="E13" s="266"/>
      <c r="F13" s="266"/>
      <c r="G13" s="266"/>
      <c r="H13" s="266"/>
      <c r="I13" s="266"/>
      <c r="J13" s="266"/>
    </row>
    <row r="14" spans="1:10" x14ac:dyDescent="0.2">
      <c r="A14" s="266"/>
      <c r="B14" s="266"/>
      <c r="C14" s="266"/>
      <c r="D14" s="266"/>
      <c r="E14" s="266"/>
      <c r="F14" s="266"/>
      <c r="G14" s="266"/>
      <c r="H14" s="266"/>
      <c r="I14" s="266"/>
      <c r="J14" s="266"/>
    </row>
    <row r="15" spans="1:10" x14ac:dyDescent="0.2">
      <c r="A15" s="266"/>
      <c r="B15" s="266"/>
      <c r="C15" s="266"/>
      <c r="D15" s="266"/>
      <c r="E15" s="266"/>
      <c r="F15" s="266"/>
      <c r="G15" s="266"/>
      <c r="H15" s="266"/>
      <c r="I15" s="266"/>
      <c r="J15" s="266"/>
    </row>
    <row r="16" spans="1:10" x14ac:dyDescent="0.2">
      <c r="A16" s="266"/>
      <c r="B16" s="266"/>
      <c r="C16" s="266"/>
      <c r="D16" s="266"/>
      <c r="E16" s="266"/>
      <c r="F16" s="266"/>
      <c r="G16" s="266"/>
      <c r="H16" s="266"/>
      <c r="I16" s="266"/>
      <c r="J16" s="266"/>
    </row>
    <row r="17" spans="1:10" x14ac:dyDescent="0.2">
      <c r="A17" s="266"/>
      <c r="B17" s="266"/>
      <c r="C17" s="266"/>
      <c r="D17" s="266"/>
      <c r="E17" s="266"/>
      <c r="F17" s="266"/>
      <c r="G17" s="266"/>
      <c r="H17" s="266"/>
      <c r="I17" s="266"/>
      <c r="J17" s="266"/>
    </row>
    <row r="18" spans="1:10" x14ac:dyDescent="0.2">
      <c r="A18" s="266"/>
      <c r="B18" s="266"/>
      <c r="C18" s="266"/>
      <c r="D18" s="266"/>
      <c r="E18" s="266"/>
      <c r="F18" s="266"/>
      <c r="G18" s="266"/>
      <c r="H18" s="266"/>
      <c r="I18" s="266"/>
      <c r="J18" s="266"/>
    </row>
    <row r="19" spans="1:10" x14ac:dyDescent="0.2">
      <c r="A19" s="266"/>
      <c r="B19" s="266"/>
      <c r="C19" s="266"/>
      <c r="D19" s="266"/>
      <c r="E19" s="266"/>
      <c r="F19" s="266"/>
      <c r="G19" s="266"/>
      <c r="H19" s="266"/>
      <c r="I19" s="266"/>
      <c r="J19" s="266"/>
    </row>
    <row r="20" spans="1:10" x14ac:dyDescent="0.2">
      <c r="A20" s="266"/>
      <c r="B20" s="266"/>
      <c r="C20" s="266"/>
      <c r="D20" s="266"/>
      <c r="E20" s="266"/>
      <c r="F20" s="266"/>
      <c r="G20" s="266"/>
      <c r="H20" s="266"/>
      <c r="I20" s="266"/>
      <c r="J20" s="266"/>
    </row>
    <row r="21" spans="1:10" x14ac:dyDescent="0.2">
      <c r="A21" s="266"/>
      <c r="B21" s="266"/>
      <c r="C21" s="266"/>
      <c r="D21" s="266"/>
      <c r="E21" s="266"/>
      <c r="F21" s="266"/>
      <c r="G21" s="266"/>
      <c r="H21" s="266"/>
      <c r="I21" s="266"/>
      <c r="J21" s="266"/>
    </row>
    <row r="22" spans="1:10" x14ac:dyDescent="0.2">
      <c r="A22" s="266"/>
      <c r="B22" s="266"/>
      <c r="C22" s="266"/>
      <c r="D22" s="266"/>
      <c r="E22" s="266"/>
      <c r="F22" s="266"/>
      <c r="G22" s="266"/>
      <c r="H22" s="266"/>
      <c r="I22" s="266"/>
      <c r="J22" s="266"/>
    </row>
    <row r="23" spans="1:10" x14ac:dyDescent="0.2">
      <c r="A23" s="266"/>
      <c r="B23" s="266"/>
      <c r="C23" s="266"/>
      <c r="D23" s="266"/>
      <c r="E23" s="266"/>
      <c r="F23" s="266"/>
      <c r="G23" s="266"/>
      <c r="H23" s="266"/>
      <c r="I23" s="266"/>
      <c r="J23" s="266"/>
    </row>
    <row r="24" spans="1:10" x14ac:dyDescent="0.2">
      <c r="A24" s="266"/>
      <c r="B24" s="266"/>
      <c r="C24" s="266"/>
      <c r="D24" s="266"/>
      <c r="E24" s="266"/>
      <c r="F24" s="266"/>
      <c r="G24" s="266"/>
      <c r="H24" s="266"/>
      <c r="I24" s="266"/>
      <c r="J24" s="266"/>
    </row>
    <row r="25" spans="1:10" ht="102.75" customHeight="1" x14ac:dyDescent="0.2">
      <c r="A25" s="266"/>
      <c r="B25" s="266"/>
      <c r="C25" s="266"/>
      <c r="D25" s="266"/>
      <c r="E25" s="266"/>
      <c r="F25" s="266"/>
      <c r="G25" s="266"/>
      <c r="H25" s="266"/>
      <c r="I25" s="266"/>
      <c r="J25" s="266"/>
    </row>
    <row r="26" spans="1:10" ht="104.25" customHeight="1" x14ac:dyDescent="0.2">
      <c r="A26" s="266"/>
      <c r="B26" s="266"/>
      <c r="C26" s="266"/>
      <c r="D26" s="266"/>
      <c r="E26" s="266"/>
      <c r="F26" s="266"/>
      <c r="G26" s="266"/>
      <c r="H26" s="266"/>
      <c r="I26" s="266"/>
      <c r="J26" s="266"/>
    </row>
    <row r="27" spans="1:10" ht="75" customHeight="1" x14ac:dyDescent="0.2">
      <c r="A27" s="266"/>
      <c r="B27" s="266"/>
      <c r="C27" s="266"/>
      <c r="D27" s="266"/>
      <c r="E27" s="266"/>
      <c r="F27" s="266"/>
      <c r="G27" s="266"/>
      <c r="H27" s="266"/>
      <c r="I27" s="266"/>
      <c r="J27" s="266"/>
    </row>
    <row r="28" spans="1:10" ht="87.75" customHeight="1" x14ac:dyDescent="0.2">
      <c r="A28" s="266"/>
      <c r="B28" s="266"/>
      <c r="C28" s="266"/>
      <c r="D28" s="266"/>
      <c r="E28" s="266"/>
      <c r="F28" s="266"/>
      <c r="G28" s="266"/>
      <c r="H28" s="266"/>
      <c r="I28" s="266"/>
      <c r="J28" s="266"/>
    </row>
    <row r="29" spans="1:10" ht="85.5" customHeight="1" x14ac:dyDescent="0.2">
      <c r="A29" s="266"/>
      <c r="B29" s="266"/>
      <c r="C29" s="266"/>
      <c r="D29" s="266"/>
      <c r="E29" s="266"/>
      <c r="F29" s="266"/>
      <c r="G29" s="266"/>
      <c r="H29" s="266"/>
      <c r="I29" s="266"/>
      <c r="J29" s="266"/>
    </row>
    <row r="30" spans="1:10" ht="262.5" customHeight="1" x14ac:dyDescent="0.2">
      <c r="A30" s="266"/>
      <c r="B30" s="266"/>
      <c r="C30" s="266"/>
      <c r="D30" s="266"/>
      <c r="E30" s="266"/>
      <c r="F30" s="266"/>
      <c r="G30" s="266"/>
      <c r="H30" s="266"/>
      <c r="I30" s="266"/>
      <c r="J30" s="266"/>
    </row>
    <row r="31" spans="1:10" x14ac:dyDescent="0.2">
      <c r="A31" s="262" t="s">
        <v>491</v>
      </c>
      <c r="B31" s="262"/>
      <c r="C31" s="262"/>
      <c r="D31" s="262"/>
      <c r="E31" s="262"/>
      <c r="F31" s="262"/>
      <c r="G31" s="262"/>
      <c r="H31" s="262"/>
      <c r="I31" s="262"/>
      <c r="J31" s="262"/>
    </row>
    <row r="32" spans="1:10" x14ac:dyDescent="0.2">
      <c r="A32" s="262"/>
      <c r="B32" s="262"/>
      <c r="C32" s="262"/>
      <c r="D32" s="262"/>
      <c r="E32" s="262"/>
      <c r="F32" s="262"/>
      <c r="G32" s="262"/>
      <c r="H32" s="262"/>
      <c r="I32" s="262"/>
      <c r="J32" s="262"/>
    </row>
    <row r="33" spans="1:10" x14ac:dyDescent="0.2">
      <c r="A33" s="262"/>
      <c r="B33" s="262"/>
      <c r="C33" s="262"/>
      <c r="D33" s="262"/>
      <c r="E33" s="262"/>
      <c r="F33" s="262"/>
      <c r="G33" s="262"/>
      <c r="H33" s="262"/>
      <c r="I33" s="262"/>
      <c r="J33" s="262"/>
    </row>
    <row r="34" spans="1:10" x14ac:dyDescent="0.2">
      <c r="A34" s="262"/>
      <c r="B34" s="262"/>
      <c r="C34" s="262"/>
      <c r="D34" s="262"/>
      <c r="E34" s="262"/>
      <c r="F34" s="262"/>
      <c r="G34" s="262"/>
      <c r="H34" s="262"/>
      <c r="I34" s="262"/>
      <c r="J34" s="262"/>
    </row>
    <row r="35" spans="1:10" x14ac:dyDescent="0.2">
      <c r="A35" s="262"/>
      <c r="B35" s="262"/>
      <c r="C35" s="262"/>
      <c r="D35" s="262"/>
      <c r="E35" s="262"/>
      <c r="F35" s="262"/>
      <c r="G35" s="262"/>
      <c r="H35" s="262"/>
      <c r="I35" s="262"/>
      <c r="J35" s="262"/>
    </row>
    <row r="36" spans="1:10" x14ac:dyDescent="0.2">
      <c r="A36" s="262"/>
      <c r="B36" s="262"/>
      <c r="C36" s="262"/>
      <c r="D36" s="262"/>
      <c r="E36" s="262"/>
      <c r="F36" s="262"/>
      <c r="G36" s="262"/>
      <c r="H36" s="262"/>
      <c r="I36" s="262"/>
      <c r="J36" s="262"/>
    </row>
    <row r="37" spans="1:10" x14ac:dyDescent="0.2">
      <c r="A37" s="262" t="s">
        <v>492</v>
      </c>
      <c r="B37" s="262"/>
      <c r="C37" s="262"/>
      <c r="D37" s="262"/>
      <c r="E37" s="262"/>
      <c r="F37" s="262"/>
      <c r="G37" s="262"/>
      <c r="H37" s="262"/>
      <c r="I37" s="262"/>
      <c r="J37" s="262"/>
    </row>
    <row r="38" spans="1:10" x14ac:dyDescent="0.2">
      <c r="A38" s="262"/>
      <c r="B38" s="262"/>
      <c r="C38" s="262"/>
      <c r="D38" s="262"/>
      <c r="E38" s="262"/>
      <c r="F38" s="262"/>
      <c r="G38" s="262"/>
      <c r="H38" s="262"/>
      <c r="I38" s="262"/>
      <c r="J38" s="262"/>
    </row>
    <row r="39" spans="1:10" x14ac:dyDescent="0.2">
      <c r="A39" s="262"/>
      <c r="B39" s="262"/>
      <c r="C39" s="262"/>
      <c r="D39" s="262"/>
      <c r="E39" s="262"/>
      <c r="F39" s="262"/>
      <c r="G39" s="262"/>
      <c r="H39" s="262"/>
      <c r="I39" s="262"/>
      <c r="J39" s="262"/>
    </row>
    <row r="40" spans="1:10" x14ac:dyDescent="0.2">
      <c r="A40" s="262"/>
      <c r="B40" s="262"/>
      <c r="C40" s="262"/>
      <c r="D40" s="262"/>
      <c r="E40" s="262"/>
      <c r="F40" s="262"/>
      <c r="G40" s="262"/>
      <c r="H40" s="262"/>
      <c r="I40" s="262"/>
      <c r="J40" s="262"/>
    </row>
    <row r="41" spans="1:10" x14ac:dyDescent="0.2">
      <c r="A41" s="262"/>
      <c r="B41" s="262"/>
      <c r="C41" s="262"/>
      <c r="D41" s="262"/>
      <c r="E41" s="262"/>
      <c r="F41" s="262"/>
      <c r="G41" s="262"/>
      <c r="H41" s="262"/>
      <c r="I41" s="262"/>
      <c r="J41" s="262"/>
    </row>
    <row r="42" spans="1:10" x14ac:dyDescent="0.2">
      <c r="A42" s="267" t="s">
        <v>478</v>
      </c>
      <c r="B42" s="267"/>
      <c r="C42" s="267"/>
      <c r="D42" s="267"/>
      <c r="E42" s="267"/>
      <c r="F42" s="267"/>
      <c r="G42" s="267"/>
      <c r="H42" s="267"/>
      <c r="I42" s="267"/>
      <c r="J42" s="267"/>
    </row>
    <row r="43" spans="1:10" x14ac:dyDescent="0.2">
      <c r="A43" s="262" t="s">
        <v>479</v>
      </c>
      <c r="B43" s="262"/>
      <c r="C43" s="262"/>
      <c r="D43" s="262"/>
      <c r="E43" s="262"/>
      <c r="F43" s="262"/>
      <c r="G43" s="262"/>
      <c r="H43" s="262"/>
      <c r="I43" s="262"/>
      <c r="J43" s="262"/>
    </row>
    <row r="44" spans="1:10" x14ac:dyDescent="0.2">
      <c r="A44" s="262"/>
      <c r="B44" s="262"/>
      <c r="C44" s="262"/>
      <c r="D44" s="262"/>
      <c r="E44" s="262"/>
      <c r="F44" s="262"/>
      <c r="G44" s="262"/>
      <c r="H44" s="262"/>
      <c r="I44" s="262"/>
      <c r="J44" s="262"/>
    </row>
    <row r="45" spans="1:10" x14ac:dyDescent="0.2">
      <c r="A45" s="262" t="s">
        <v>480</v>
      </c>
      <c r="B45" s="262"/>
      <c r="C45" s="262"/>
      <c r="D45" s="262"/>
      <c r="E45" s="262"/>
      <c r="F45" s="262"/>
      <c r="G45" s="262"/>
      <c r="H45" s="262"/>
      <c r="I45" s="262"/>
      <c r="J45" s="262"/>
    </row>
    <row r="46" spans="1:10" x14ac:dyDescent="0.2">
      <c r="A46" s="262"/>
      <c r="B46" s="262"/>
      <c r="C46" s="262"/>
      <c r="D46" s="262"/>
      <c r="E46" s="262"/>
      <c r="F46" s="262"/>
      <c r="G46" s="262"/>
      <c r="H46" s="262"/>
      <c r="I46" s="262"/>
      <c r="J46" s="262"/>
    </row>
    <row r="47" spans="1:10" x14ac:dyDescent="0.2">
      <c r="A47" s="262" t="s">
        <v>481</v>
      </c>
      <c r="B47" s="262"/>
      <c r="C47" s="262"/>
      <c r="D47" s="262"/>
      <c r="E47" s="262"/>
      <c r="F47" s="262"/>
      <c r="G47" s="262"/>
      <c r="H47" s="262"/>
      <c r="I47" s="262"/>
      <c r="J47" s="262"/>
    </row>
    <row r="48" spans="1:10" x14ac:dyDescent="0.2">
      <c r="A48" s="262"/>
      <c r="B48" s="262"/>
      <c r="C48" s="262"/>
      <c r="D48" s="262"/>
      <c r="E48" s="262"/>
      <c r="F48" s="262"/>
      <c r="G48" s="262"/>
      <c r="H48" s="262"/>
      <c r="I48" s="262"/>
      <c r="J48" s="262"/>
    </row>
    <row r="49" spans="1:10" x14ac:dyDescent="0.2">
      <c r="A49" s="262"/>
      <c r="B49" s="262"/>
      <c r="C49" s="262"/>
      <c r="D49" s="262"/>
      <c r="E49" s="262"/>
      <c r="F49" s="262"/>
      <c r="G49" s="262"/>
      <c r="H49" s="262"/>
      <c r="I49" s="262"/>
      <c r="J49" s="262"/>
    </row>
    <row r="50" spans="1:10" x14ac:dyDescent="0.2">
      <c r="A50" s="262" t="s">
        <v>482</v>
      </c>
      <c r="B50" s="262"/>
      <c r="C50" s="262"/>
      <c r="D50" s="262"/>
      <c r="E50" s="262"/>
      <c r="F50" s="262"/>
      <c r="G50" s="262"/>
      <c r="H50" s="262"/>
      <c r="I50" s="262"/>
      <c r="J50" s="262"/>
    </row>
    <row r="51" spans="1:10" x14ac:dyDescent="0.2">
      <c r="A51" s="262"/>
      <c r="B51" s="262"/>
      <c r="C51" s="262"/>
      <c r="D51" s="262"/>
      <c r="E51" s="262"/>
      <c r="F51" s="262"/>
      <c r="G51" s="262"/>
      <c r="H51" s="262"/>
      <c r="I51" s="262"/>
      <c r="J51" s="262"/>
    </row>
    <row r="52" spans="1:10" x14ac:dyDescent="0.2">
      <c r="A52" s="262"/>
      <c r="B52" s="262"/>
      <c r="C52" s="262"/>
      <c r="D52" s="262"/>
      <c r="E52" s="262"/>
      <c r="F52" s="262"/>
      <c r="G52" s="262"/>
      <c r="H52" s="262"/>
      <c r="I52" s="262"/>
      <c r="J52" s="262"/>
    </row>
    <row r="53" spans="1:10" x14ac:dyDescent="0.2">
      <c r="A53" s="262" t="s">
        <v>483</v>
      </c>
      <c r="B53" s="262"/>
      <c r="C53" s="262"/>
      <c r="D53" s="262"/>
      <c r="E53" s="262"/>
      <c r="F53" s="262"/>
      <c r="G53" s="262"/>
      <c r="H53" s="262"/>
      <c r="I53" s="262"/>
      <c r="J53" s="262"/>
    </row>
    <row r="54" spans="1:10" x14ac:dyDescent="0.2">
      <c r="A54" s="262"/>
      <c r="B54" s="262"/>
      <c r="C54" s="262"/>
      <c r="D54" s="262"/>
      <c r="E54" s="262"/>
      <c r="F54" s="262"/>
      <c r="G54" s="262"/>
      <c r="H54" s="262"/>
      <c r="I54" s="262"/>
      <c r="J54" s="262"/>
    </row>
    <row r="55" spans="1:10" x14ac:dyDescent="0.2">
      <c r="A55" s="262"/>
      <c r="B55" s="262"/>
      <c r="C55" s="262"/>
      <c r="D55" s="262"/>
      <c r="E55" s="262"/>
      <c r="F55" s="262"/>
      <c r="G55" s="262"/>
      <c r="H55" s="262"/>
      <c r="I55" s="262"/>
      <c r="J55" s="262"/>
    </row>
    <row r="92" spans="1:10" ht="20.25" customHeight="1" x14ac:dyDescent="0.2">
      <c r="A92" s="261" t="s">
        <v>493</v>
      </c>
      <c r="B92" s="261"/>
      <c r="C92" s="261"/>
      <c r="D92" s="261"/>
      <c r="E92" s="261"/>
      <c r="F92" s="261"/>
      <c r="G92" s="261"/>
      <c r="H92" s="261"/>
      <c r="I92" s="261"/>
      <c r="J92" s="261"/>
    </row>
    <row r="93" spans="1:10" ht="40.5" customHeight="1" x14ac:dyDescent="0.2">
      <c r="A93" s="261" t="s">
        <v>494</v>
      </c>
      <c r="B93" s="261"/>
      <c r="C93" s="261"/>
      <c r="D93" s="261"/>
      <c r="E93" s="261"/>
      <c r="F93" s="261"/>
      <c r="G93" s="261"/>
      <c r="H93" s="261"/>
      <c r="I93" s="261"/>
      <c r="J93" s="261"/>
    </row>
    <row r="94" spans="1:10" ht="26.25" customHeight="1" x14ac:dyDescent="0.2">
      <c r="A94" s="264" t="s">
        <v>497</v>
      </c>
      <c r="B94" s="264"/>
      <c r="C94" s="264"/>
      <c r="D94" s="264"/>
      <c r="E94" s="264"/>
      <c r="F94" s="264"/>
      <c r="G94" s="264"/>
      <c r="H94" s="264"/>
      <c r="I94" s="264"/>
      <c r="J94" s="264"/>
    </row>
    <row r="95" spans="1:10" ht="26.25" customHeight="1" x14ac:dyDescent="0.2">
      <c r="A95" s="263" t="s">
        <v>495</v>
      </c>
      <c r="B95" s="263"/>
      <c r="C95" s="263"/>
      <c r="D95" s="263"/>
      <c r="E95" s="263"/>
      <c r="F95" s="263"/>
      <c r="G95" s="263"/>
      <c r="H95" s="263"/>
      <c r="I95" s="263"/>
      <c r="J95" s="263"/>
    </row>
    <row r="96" spans="1:10" ht="26.25" customHeight="1" x14ac:dyDescent="0.2">
      <c r="A96" s="263" t="s">
        <v>484</v>
      </c>
      <c r="B96" s="263"/>
      <c r="C96" s="263"/>
      <c r="D96" s="263"/>
      <c r="E96" s="263"/>
      <c r="F96" s="263"/>
      <c r="G96" s="263"/>
      <c r="H96" s="263"/>
      <c r="I96" s="263"/>
      <c r="J96" s="263"/>
    </row>
    <row r="97" spans="1:10" ht="26.25" customHeight="1" x14ac:dyDescent="0.2">
      <c r="A97" s="263" t="s">
        <v>485</v>
      </c>
      <c r="B97" s="263"/>
      <c r="C97" s="263"/>
      <c r="D97" s="263"/>
      <c r="E97" s="263"/>
      <c r="F97" s="263"/>
      <c r="G97" s="263"/>
      <c r="H97" s="263"/>
      <c r="I97" s="263"/>
      <c r="J97" s="263"/>
    </row>
    <row r="98" spans="1:10" ht="26.25" customHeight="1" x14ac:dyDescent="0.2">
      <c r="A98" s="263" t="s">
        <v>486</v>
      </c>
      <c r="B98" s="263"/>
      <c r="C98" s="263"/>
      <c r="D98" s="263"/>
      <c r="E98" s="263"/>
      <c r="F98" s="263"/>
      <c r="G98" s="263"/>
      <c r="H98" s="263"/>
      <c r="I98" s="263"/>
      <c r="J98" s="263"/>
    </row>
    <row r="99" spans="1:10" ht="26.25" customHeight="1" x14ac:dyDescent="0.2">
      <c r="A99" s="261" t="s">
        <v>487</v>
      </c>
      <c r="B99" s="261"/>
      <c r="C99" s="261"/>
      <c r="D99" s="261"/>
      <c r="E99" s="261"/>
      <c r="F99" s="261"/>
      <c r="G99" s="261"/>
      <c r="H99" s="261"/>
      <c r="I99" s="261"/>
      <c r="J99" s="261"/>
    </row>
    <row r="100" spans="1:10" ht="26.25" customHeight="1" x14ac:dyDescent="0.2">
      <c r="A100" s="261" t="s">
        <v>488</v>
      </c>
      <c r="B100" s="261"/>
      <c r="C100" s="261"/>
      <c r="D100" s="261"/>
      <c r="E100" s="261"/>
      <c r="F100" s="261"/>
      <c r="G100" s="261"/>
      <c r="H100" s="261"/>
      <c r="I100" s="261"/>
      <c r="J100" s="261"/>
    </row>
    <row r="101" spans="1:10" ht="26.25" customHeight="1" x14ac:dyDescent="0.2">
      <c r="A101" s="261" t="s">
        <v>489</v>
      </c>
      <c r="B101" s="261"/>
      <c r="C101" s="261"/>
      <c r="D101" s="261"/>
      <c r="E101" s="261"/>
      <c r="F101" s="261"/>
      <c r="G101" s="261"/>
      <c r="H101" s="261"/>
      <c r="I101" s="261"/>
      <c r="J101" s="261"/>
    </row>
    <row r="102" spans="1:10" ht="26.25" customHeight="1" x14ac:dyDescent="0.2">
      <c r="A102" s="261" t="s">
        <v>496</v>
      </c>
      <c r="B102" s="261"/>
      <c r="C102" s="261"/>
      <c r="D102" s="261"/>
      <c r="E102" s="261"/>
      <c r="F102" s="261"/>
      <c r="G102" s="261"/>
      <c r="H102" s="261"/>
      <c r="I102" s="261"/>
      <c r="J102" s="261"/>
    </row>
    <row r="103" spans="1:10" ht="26.25" customHeight="1" x14ac:dyDescent="0.2">
      <c r="A103" s="261" t="s">
        <v>490</v>
      </c>
      <c r="B103" s="261"/>
      <c r="C103" s="261"/>
      <c r="D103" s="261"/>
      <c r="E103" s="261"/>
      <c r="F103" s="261"/>
      <c r="G103" s="261"/>
      <c r="H103" s="261"/>
      <c r="I103" s="261"/>
      <c r="J103" s="261"/>
    </row>
  </sheetData>
  <mergeCells count="21">
    <mergeCell ref="A31:J36"/>
    <mergeCell ref="A37:J41"/>
    <mergeCell ref="A1:J30"/>
    <mergeCell ref="A43:J44"/>
    <mergeCell ref="A42:J42"/>
    <mergeCell ref="A102:J102"/>
    <mergeCell ref="A103:J103"/>
    <mergeCell ref="A45:J46"/>
    <mergeCell ref="A47:J49"/>
    <mergeCell ref="A50:J52"/>
    <mergeCell ref="A53:J55"/>
    <mergeCell ref="A97:J97"/>
    <mergeCell ref="A98:J98"/>
    <mergeCell ref="A99:J99"/>
    <mergeCell ref="A100:J100"/>
    <mergeCell ref="A101:J101"/>
    <mergeCell ref="A92:J92"/>
    <mergeCell ref="A93:J93"/>
    <mergeCell ref="A94:J94"/>
    <mergeCell ref="A95:J95"/>
    <mergeCell ref="A96:J96"/>
  </mergeCells>
  <pageMargins left="0.7" right="0.7" top="0.75" bottom="0.75" header="0.3" footer="0.3"/>
  <pageSetup paperSize="9" scale="42" orientation="portrait" r:id="rId1"/>
  <rowBreaks count="1" manualBreakCount="1">
    <brk id="30"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purl.org/dc/dcmitype/"/>
    <ds:schemaRef ds:uri="http://purl.org/dc/terms/"/>
    <ds:schemaRef ds:uri="f00c05a3-a522-4b3b-aeec-75a37a6bc44f"/>
    <ds:schemaRef ds:uri="http://purl.org/dc/elements/1.1/"/>
    <ds:schemaRef ds:uri="http://schemas.microsoft.com/office/infopath/2007/PartnerControls"/>
    <ds:schemaRef ds:uri="http://schemas.openxmlformats.org/package/2006/metadata/core-properties"/>
    <ds:schemaRef ds:uri="http://www.w3.org/XML/1998/namespace"/>
    <ds:schemaRef ds:uri="ebeef9ca-c00b-443c-ae4d-d16a6508f86d"/>
    <ds:schemaRef ds:uri="http://schemas.microsoft.com/office/2006/metadata/properties"/>
  </ds:schemaRefs>
</ds:datastoreItem>
</file>

<file path=customXml/itemProps3.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Tanja Ožić Bašić</cp:lastModifiedBy>
  <cp:lastPrinted>2026-03-27T08:39:53Z</cp:lastPrinted>
  <dcterms:created xsi:type="dcterms:W3CDTF">2008-10-17T11:51:54Z</dcterms:created>
  <dcterms:modified xsi:type="dcterms:W3CDTF">2026-03-27T08:39:55Z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